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tabRatio="79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<sst xmlns="http://schemas.openxmlformats.org/spreadsheetml/2006/main" count="1118" uniqueCount="616">
  <si>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</si>
  <si>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</si>
  <si>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</si>
  <si>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</si>
  <si>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</si>
  <si>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</si>
  <si>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</si>
  <si>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</si>
  <si>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</si>
  <si>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</si>
  <si>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</si>
  <si>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</si>
  <si>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</si>
  <si>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</si>
  <si>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</si>
  <si>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</si>
  <si>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</si>
  <si>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</si>
  <si>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</si>
  <si>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</si>
  <si>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</si>
  <si>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</si>
  <si>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</si>
  <si>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</si>
  <si>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</si>
  <si>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</si>
  <si>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</si>
  <si>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</si>
  <si>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</si>
  <si>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</si>
  <si>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</si>
  <si>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</si>
  <si>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</si>
  <si>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</si>
  <si>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</si>
  <si>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</si>
  <si>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</si>
  <si>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</si>
  <si>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</si>
  <si>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</si>
  <si>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</si>
  <si>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</si>
  <si>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</si>
  <si>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</si>
  <si>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</si>
  <si>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</si>
  <si>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</si>
  <si>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</si>
  <si>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</si>
  <si>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</si>
  <si>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</si>
  <si>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</si>
  <si>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</si>
  <si>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</si>
  <si>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</si>
  <si>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</si>
  <si>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</si>
  <si>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</si>
  <si>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</si>
  <si>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</si>
  <si>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</si>
  <si>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</si>
  <si>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</si>
  <si>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</si>
  <si>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</si>
  <si>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</si>
  <si>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</si>
  <si>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</si>
  <si>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</si>
  <si>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</si>
  <si>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</si>
  <si>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</si>
  <si>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</si>
  <si>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</si>
  <si>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</si>
  <si>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</si>
  <si>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</si>
  <si>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</si>
  <si>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</si>
  <si>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</si>
  <si>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</si>
  <si>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</si>
  <si>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</si>
  <si>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</si>
  <si>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</si>
  <si>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</si>
  <si>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</si>
  <si>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</si>
  <si>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</si>
  <si>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</si>
  <si>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</si>
  <si>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</si>
  <si>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</si>
  <si>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</si>
  <si>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</si>
  <si>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</si>
  <si>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</si>
  <si>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</si>
  <si>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</si>
  <si>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</si>
  <si>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</si>
  <si>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</si>
  <si>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</si>
  <si>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</si>
  <si>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</si>
  <si>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</si>
  <si>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</si>
  <si>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</si>
  <si>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</si>
  <si>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</si>
  <si>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</si>
  <si>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</si>
  <si>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</si>
  <si>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</si>
  <si>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</si>
  <si>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</si>
  <si>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</si>
  <si>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</si>
  <si>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</si>
  <si>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</si>
  <si>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</si>
  <si>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</si>
  <si>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</si>
  <si>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</si>
  <si>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</si>
  <si>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</si>
  <si>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</si>
  <si>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</si>
  <si>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</si>
  <si>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</si>
  <si>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</si>
  <si>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</si>
  <si>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</si>
  <si>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</si>
  <si>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</si>
  <si>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</si>
  <si>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</si>
  <si>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</si>
  <si>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</si>
  <si>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</si>
  <si>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</si>
  <si>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</si>
  <si>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</si>
  <si>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</si>
  <si>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</si>
  <si>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</si>
  <si>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</si>
  <si>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</si>
  <si>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</si>
  <si>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</si>
  <si>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</si>
  <si>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</si>
  <si>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</si>
  <si>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</si>
  <si>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</si>
  <si>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</si>
  <si>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</si>
  <si>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</si>
  <si>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</si>
  <si>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</si>
  <si>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</si>
  <si>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</si>
  <si>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</si>
  <si>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</si>
  <si>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</si>
  <si>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</si>
  <si>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</si>
  <si>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</si>
  <si>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</si>
  <si>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</si>
  <si>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</si>
  <si>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</si>
  <si>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</si>
  <si>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</si>
  <si>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</si>
  <si>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</si>
  <si>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</si>
  <si>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</si>
  <si>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</si>
  <si>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</si>
  <si>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</si>
  <si>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</si>
  <si>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</si>
  <si>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</si>
  <si>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</si>
  <si>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</si>
  <si>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</si>
  <si>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</si>
  <si>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</si>
  <si>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</si>
  <si>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</si>
  <si>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</si>
  <si>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</si>
  <si>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</si>
  <si>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</si>
  <si>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</si>
  <si>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</si>
  <si>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</si>
  <si>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</si>
  <si>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</si>
  <si>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</si>
  <si>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</si>
  <si>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</si>
  <si>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</si>
  <si>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</si>
  <si>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</si>
  <si>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</si>
  <si>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</si>
  <si>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</si>
  <si>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</si>
  <si>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</si>
  <si>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</si>
  <si>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</si>
  <si>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</si>
  <si>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</si>
  <si>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</si>
  <si>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</si>
  <si>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</si>
  <si>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</si>
  <si>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</si>
  <si>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</si>
  <si>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</si>
  <si>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</si>
  <si>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</si>
  <si>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</si>
  <si>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</si>
  <si>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</si>
  <si>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</si>
  <si>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</si>
  <si>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</si>
  <si>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</si>
  <si>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</si>
  <si>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</si>
  <si>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</si>
  <si>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</si>
  <si>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</si>
  <si>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</si>
  <si>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</si>
  <si>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</si>
  <si>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</si>
  <si>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</si>
  <si>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</si>
  <si>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</si>
  <si>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</si>
  <si>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</si>
  <si>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</si>
  <si>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</si>
  <si>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</si>
  <si>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</si>
  <si>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</si>
  <si>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</si>
  <si>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</si>
  <si>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</si>
  <si>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</si>
  <si>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</si>
  <si>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</si>
  <si>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</si>
  <si>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</si>
  <si>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</si>
  <si>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</si>
  <si>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</si>
  <si>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</si>
  <si>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</si>
  <si>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</si>
  <si>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</si>
  <si>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</si>
  <si>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</si>
  <si>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</si>
  <si>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</si>
  <si>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</si>
  <si>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</si>
  <si>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</si>
  <si>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</si>
  <si>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</si>
  <si>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</si>
  <si>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</si>
  <si>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</si>
  <si>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</si>
  <si>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</si>
  <si>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</si>
  <si>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</si>
  <si>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</si>
  <si>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</si>
  <si>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</si>
  <si>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</si>
  <si>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</si>
  <si>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</si>
  <si>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</si>
  <si>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</si>
  <si>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</si>
  <si>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</si>
  <si>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</si>
  <si>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</si>
  <si>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</si>
  <si>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</si>
  <si>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</si>
  <si>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</si>
  <si>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</si>
  <si>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</si>
  <si>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</si>
  <si>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</si>
  <si>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</si>
  <si>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</si>
  <si>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</si>
  <si>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</si>
  <si>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</si>
  <si>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</si>
  <si>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</si>
  <si>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</si>
  <si>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</si>
  <si>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</si>
  <si>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</si>
  <si>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</si>
  <si>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</si>
  <si>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</si>
  <si>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</si>
  <si>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</si>
  <si>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</si>
  <si>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</si>
  <si>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</si>
  <si>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</si>
  <si>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</si>
  <si>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</si>
  <si>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</si>
  <si>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</si>
  <si>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</si>
  <si>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</si>
  <si>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</si>
  <si>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</si>
  <si>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</si>
  <si>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</si>
  <si>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</si>
  <si>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</si>
  <si>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</si>
  <si>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</si>
  <si>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</si>
  <si>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</si>
  <si>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</si>
  <si>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</si>
  <si>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</si>
  <si>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</si>
  <si>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</si>
  <si>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</si>
  <si>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</si>
  <si>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</si>
  <si>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</si>
  <si>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</si>
  <si>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</si>
  <si>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</si>
  <si>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</si>
  <si>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</si>
  <si>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</si>
  <si>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</si>
  <si>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</si>
  <si>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</si>
  <si>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</si>
  <si>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</si>
  <si>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</si>
  <si>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</si>
  <si>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</si>
  <si>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</si>
  <si>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</si>
  <si>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</si>
  <si>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</si>
  <si>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</si>
  <si>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</si>
  <si>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</si>
  <si>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</si>
  <si>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</si>
  <si>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</si>
  <si>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</si>
  <si>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</si>
  <si>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</si>
  <si>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</si>
  <si>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</si>
  <si>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</si>
  <si>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</si>
  <si>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</si>
  <si>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</si>
  <si>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</si>
  <si>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</si>
  <si>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</si>
  <si>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</si>
  <si>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</si>
  <si>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</si>
  <si>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</si>
  <si>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</si>
  <si>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</si>
  <si>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</si>
  <si>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</si>
  <si>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</si>
  <si>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</si>
  <si>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</si>
  <si>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</si>
  <si>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</si>
  <si>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</si>
  <si>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</si>
  <si>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</si>
  <si>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</si>
  <si>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</si>
  <si>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</si>
  <si>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</si>
  <si>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</si>
  <si>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</si>
  <si>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</si>
  <si>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</si>
  <si>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</si>
  <si>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</si>
  <si>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</si>
  <si>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</si>
  <si>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</si>
  <si>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</si>
  <si>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</si>
  <si>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</si>
  <si>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</si>
  <si>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</si>
  <si>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農業集落排水事業特別会計</t>
    <phoneticPr fontId="5"/>
  </si>
  <si>
    <t>法非適用企業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</si>
  <si>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</si>
  <si>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</si>
  <si>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</si>
  <si>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</si>
  <si>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</si>
  <si>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</si>
  <si>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</si>
  <si>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</si>
  <si>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</si>
  <si>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</si>
  <si>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</si>
  <si>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</si>
  <si>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</si>
  <si>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</si>
  <si>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</si>
  <si>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</si>
  <si>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</si>
  <si>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</si>
  <si>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</si>
  <si>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</si>
  <si>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</si>
  <si>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</si>
  <si>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</si>
  <si>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</si>
  <si>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</si>
  <si>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</si>
  <si>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</si>
  <si>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</si>
  <si>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</si>
  <si>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</si>
  <si>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</si>
  <si>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</si>
  <si>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</si>
  <si>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</si>
  <si>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</si>
  <si>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</si>
  <si>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</si>
  <si>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</si>
  <si>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</si>
  <si>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</si>
  <si>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</si>
  <si>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</si>
  <si>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</si>
  <si>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</si>
  <si>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</si>
  <si>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</si>
  <si>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</si>
  <si>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</si>
  <si>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</si>
  <si>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</si>
  <si>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</si>
  <si>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</si>
  <si>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</si>
  <si>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</si>
  <si>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</si>
  <si>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</si>
  <si>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</si>
  <si>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</si>
  <si>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</si>
  <si>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</si>
  <si>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</si>
  <si>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</si>
  <si>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</si>
  <si>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</si>
  <si>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</si>
  <si>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</si>
  <si>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工業団地造成事業特別会計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</si>
  <si>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</si>
  <si>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</si>
  <si>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</si>
  <si>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</si>
  <si>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</si>
  <si>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</si>
  <si>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</si>
  <si>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</si>
  <si>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</si>
  <si>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</si>
  <si>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</si>
  <si>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</si>
  <si>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</si>
  <si>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</si>
  <si>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</si>
  <si>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</si>
  <si>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</si>
  <si>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</si>
  <si>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</si>
  <si>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</si>
  <si>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</si>
  <si>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</si>
  <si>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</si>
  <si>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</si>
  <si>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</si>
  <si>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</si>
  <si>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</si>
  <si>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</si>
  <si>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</si>
  <si>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</si>
  <si>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</si>
  <si>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</si>
  <si>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</si>
  <si>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</si>
  <si>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</si>
  <si>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</si>
  <si>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</si>
  <si>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</si>
  <si>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</si>
  <si>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</si>
  <si>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</si>
  <si>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</si>
  <si>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</si>
  <si>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</si>
  <si>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</si>
  <si>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</si>
  <si>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</si>
  <si>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</si>
  <si>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</si>
  <si>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</si>
  <si>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</si>
  <si>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</si>
  <si>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</si>
  <si>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</si>
  <si>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</si>
  <si>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</si>
  <si>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</si>
  <si>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</si>
  <si>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</si>
  <si>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</si>
  <si>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</si>
  <si>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</si>
  <si>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</si>
  <si>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</si>
  <si>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</si>
  <si>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</si>
  <si>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</si>
  <si>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</si>
  <si>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</si>
  <si>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</si>
  <si>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</si>
  <si>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</si>
  <si>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</si>
  <si>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</si>
  <si>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</si>
  <si>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</si>
  <si>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</si>
  <si>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</si>
  <si>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</si>
  <si>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</si>
  <si>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</si>
  <si>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</si>
  <si>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</si>
  <si>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</si>
  <si>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 0.79</t>
  </si>
  <si>
    <t>水道事業会計</t>
  </si>
  <si>
    <t>病院事業会計</t>
  </si>
  <si>
    <t>一般会計</t>
  </si>
  <si>
    <t>介護保険特別会計</t>
  </si>
  <si>
    <t>下水道事業会計</t>
  </si>
  <si>
    <t>国民健康保険特別会計</t>
  </si>
  <si>
    <t>後期高齢者医療特別会計</t>
  </si>
  <si>
    <t>墓園事業特別会計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</si>
  <si>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</si>
  <si>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</si>
  <si>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</si>
  <si>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</si>
  <si>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</si>
  <si>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</si>
  <si>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</si>
  <si>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</si>
  <si>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地域づくり基金</t>
    <phoneticPr fontId="5"/>
  </si>
  <si>
    <t>ふるさと応援基金</t>
    <phoneticPr fontId="5"/>
  </si>
  <si>
    <t>土地区画整理事業基金</t>
    <phoneticPr fontId="5"/>
  </si>
  <si>
    <t>墓園基金</t>
    <phoneticPr fontId="5"/>
  </si>
  <si>
    <t>住宅新築資金等貸付事業基金</t>
    <phoneticPr fontId="5"/>
  </si>
  <si>
    <t>和歌山県市町村総合事務組合</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</si>
  <si>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</si>
  <si>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</si>
  <si>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</si>
  <si>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</si>
  <si>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</si>
  <si>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</si>
  <si>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</si>
  <si>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</si>
  <si>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t>
    <phoneticPr fontId="2"/>
  </si>
  <si>
    <t>橋本市文化スポーツ振興公社</t>
  </si>
  <si>
    <t>-</t>
    <phoneticPr fontId="2"/>
  </si>
  <si>
    <t>和歌山地方税回収機構</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</si>
  <si>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</si>
  <si>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</si>
  <si>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</si>
  <si>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高い水準にある。将来負担比率については、新市まちづくり計画に伴う大型公共事業が概ね完了し、平成26年度をピークに地方債残高が減少しており、今後も良化傾向の見込みである。有形固定資産減価償却率については、平成28年に策定した公共施設等総合管理計画において、30年間で公共施設等の延べ床面積を30％削減するという目標を掲げ、今後老朽化した施設の集約化・複合化、除却や移譲などを進め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</si>
  <si>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</si>
  <si>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</si>
  <si>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</si>
  <si>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</si>
  <si>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</si>
  <si>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</si>
  <si>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上回っている。これは、平成１８年３月の合併以降、新市まちづくり計画により実施してきた大型公共事業による市債や土地開発公社解散に伴う第三セクター等改革推進債の借入により公債費や市債残高が増加したことが原因となっている。将来負担比率については、新市まちづくり計画に伴う大型公共事業が概ね完了し、平成26年度をピークに地方債残高が減少しており、今後も良化傾向の見込みである。また実質公債費比率についても、平成29年度をピークに公債費が減少し、今後は良化傾向とな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</si>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</sst>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B46-42D2-972B-5B2B94329C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38504</c:v>
                </c:pt>
                <c:pt idx="1">
                  <c:v>18716</c:v>
                </c:pt>
                <c:pt idx="2">
                  <c:v>26076</c:v>
                </c:pt>
                <c:pt idx="3">
                  <c:v>30793</c:v>
                </c:pt>
                <c:pt idx="4">
                  <c:v>18178</c:v>
                </c:pt>
              </c:numCache>
            </c:numRef>
          </c:val>
          <c:smooth val="0"/>
          <c:extLst>
            <c:ext xmlns:c16="http://schemas.microsoft.com/office/drawing/2014/chart" uri="{C3380CC4-5D6E-409C-BE32-E72D297353CC}">
              <c16:uniqueId val="{00000001-5B46-42D2-972B-5B2B94329C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1.96</c:v>
                </c:pt>
                <c:pt idx="1">
                  <c:v>3.64</c:v>
                </c:pt>
                <c:pt idx="2">
                  <c:v>2.88</c:v>
                </c:pt>
                <c:pt idx="3">
                  <c:v>6.82</c:v>
                </c:pt>
                <c:pt idx="4">
                  <c:v>7.22</c:v>
                </c:pt>
              </c:numCache>
            </c:numRef>
          </c:val>
          <c:extLst>
            <c:ext xmlns:c16="http://schemas.microsoft.com/office/drawing/2014/chart" uri="{C3380CC4-5D6E-409C-BE32-E72D297353CC}">
              <c16:uniqueId val="{00000000-5235-4B18-85BC-5253E902CF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6.39</c:v>
                </c:pt>
                <c:pt idx="1">
                  <c:v>7.39</c:v>
                </c:pt>
                <c:pt idx="2">
                  <c:v>9.32</c:v>
                </c:pt>
                <c:pt idx="3">
                  <c:v>10.66</c:v>
                </c:pt>
                <c:pt idx="4">
                  <c:v>13.84</c:v>
                </c:pt>
              </c:numCache>
            </c:numRef>
          </c:val>
          <c:extLst>
            <c:ext xmlns:c16="http://schemas.microsoft.com/office/drawing/2014/chart" uri="{C3380CC4-5D6E-409C-BE32-E72D297353CC}">
              <c16:uniqueId val="{00000001-5235-4B18-85BC-5253E902CF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1.68</c:v>
                </c:pt>
                <c:pt idx="2">
                  <c:v>-0.79</c:v>
                </c:pt>
                <c:pt idx="3">
                  <c:v>4</c:v>
                </c:pt>
                <c:pt idx="4">
                  <c:v>0.63</c:v>
                </c:pt>
              </c:numCache>
            </c:numRef>
          </c:val>
          <c:smooth val="0"/>
          <c:extLst>
            <c:ext xmlns:c16="http://schemas.microsoft.com/office/drawing/2014/chart" uri="{C3380CC4-5D6E-409C-BE32-E72D297353CC}">
              <c16:uniqueId val="{00000002-5235-4B18-85BC-5253E902CF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7.0000000000000007E-2</c:v>
                </c:pt>
                <c:pt idx="4">
                  <c:v>#N/A</c:v>
                </c:pt>
                <c:pt idx="5">
                  <c:v>0.1</c:v>
                </c:pt>
                <c:pt idx="6">
                  <c:v>#N/A</c:v>
                </c:pt>
                <c:pt idx="7">
                  <c:v>0.06</c:v>
                </c:pt>
                <c:pt idx="8">
                  <c:v>#N/A</c:v>
                </c:pt>
                <c:pt idx="9">
                  <c:v>0.02</c:v>
                </c:pt>
              </c:numCache>
            </c:numRef>
          </c:val>
          <c:extLst>
            <c:ext xmlns:c16="http://schemas.microsoft.com/office/drawing/2014/chart" uri="{C3380CC4-5D6E-409C-BE32-E72D297353CC}">
              <c16:uniqueId val="{00000000-BB51-427C-B729-118A5A1471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51-427C-B729-118A5A1471B8}"/>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0.03</c:v>
                </c:pt>
                <c:pt idx="8">
                  <c:v>#N/A</c:v>
                </c:pt>
                <c:pt idx="9">
                  <c:v>0.02</c:v>
                </c:pt>
              </c:numCache>
            </c:numRef>
          </c:val>
          <c:extLst>
            <c:ext xmlns:c16="http://schemas.microsoft.com/office/drawing/2014/chart" uri="{C3380CC4-5D6E-409C-BE32-E72D297353CC}">
              <c16:uniqueId val="{00000002-BB51-427C-B729-118A5A1471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7.0000000000000007E-2</c:v>
                </c:pt>
                <c:pt idx="4">
                  <c:v>#N/A</c:v>
                </c:pt>
                <c:pt idx="5">
                  <c:v>0.08</c:v>
                </c:pt>
                <c:pt idx="6">
                  <c:v>#N/A</c:v>
                </c:pt>
                <c:pt idx="7">
                  <c:v>0.09</c:v>
                </c:pt>
                <c:pt idx="8">
                  <c:v>#N/A</c:v>
                </c:pt>
                <c:pt idx="9">
                  <c:v>0.1</c:v>
                </c:pt>
              </c:numCache>
            </c:numRef>
          </c:val>
          <c:extLst>
            <c:ext xmlns:c16="http://schemas.microsoft.com/office/drawing/2014/chart" uri="{C3380CC4-5D6E-409C-BE32-E72D297353CC}">
              <c16:uniqueId val="{00000003-BB51-427C-B729-118A5A1471B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2.2200000000000002</c:v>
                </c:pt>
                <c:pt idx="2">
                  <c:v>#N/A</c:v>
                </c:pt>
                <c:pt idx="3">
                  <c:v>1.48</c:v>
                </c:pt>
                <c:pt idx="4">
                  <c:v>#N/A</c:v>
                </c:pt>
                <c:pt idx="5">
                  <c:v>0.48</c:v>
                </c:pt>
                <c:pt idx="6">
                  <c:v>#N/A</c:v>
                </c:pt>
                <c:pt idx="7">
                  <c:v>0.62</c:v>
                </c:pt>
                <c:pt idx="8">
                  <c:v>#N/A</c:v>
                </c:pt>
                <c:pt idx="9">
                  <c:v>0.45</c:v>
                </c:pt>
              </c:numCache>
            </c:numRef>
          </c:val>
          <c:extLst>
            <c:ext xmlns:c16="http://schemas.microsoft.com/office/drawing/2014/chart" uri="{C3380CC4-5D6E-409C-BE32-E72D297353CC}">
              <c16:uniqueId val="{00000004-BB51-427C-B729-118A5A1471B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4.6900000000000004</c:v>
                </c:pt>
                <c:pt idx="6">
                  <c:v>#N/A</c:v>
                </c:pt>
                <c:pt idx="7">
                  <c:v>0.81</c:v>
                </c:pt>
                <c:pt idx="8">
                  <c:v>#N/A</c:v>
                </c:pt>
                <c:pt idx="9">
                  <c:v>0.54</c:v>
                </c:pt>
              </c:numCache>
            </c:numRef>
          </c:val>
          <c:extLst>
            <c:ext xmlns:c16="http://schemas.microsoft.com/office/drawing/2014/chart" uri="{C3380CC4-5D6E-409C-BE32-E72D297353CC}">
              <c16:uniqueId val="{00000005-BB51-427C-B729-118A5A1471B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1.53</c:v>
                </c:pt>
                <c:pt idx="4">
                  <c:v>#N/A</c:v>
                </c:pt>
                <c:pt idx="5">
                  <c:v>2.1800000000000002</c:v>
                </c:pt>
                <c:pt idx="6">
                  <c:v>#N/A</c:v>
                </c:pt>
                <c:pt idx="7">
                  <c:v>1.23</c:v>
                </c:pt>
                <c:pt idx="8">
                  <c:v>#N/A</c:v>
                </c:pt>
                <c:pt idx="9">
                  <c:v>1.34</c:v>
                </c:pt>
              </c:numCache>
            </c:numRef>
          </c:val>
          <c:extLst>
            <c:ext xmlns:c16="http://schemas.microsoft.com/office/drawing/2014/chart" uri="{C3380CC4-5D6E-409C-BE32-E72D297353CC}">
              <c16:uniqueId val="{00000006-BB51-427C-B729-118A5A1471B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c:v>
                </c:pt>
                <c:pt idx="2">
                  <c:v>#N/A</c:v>
                </c:pt>
                <c:pt idx="3">
                  <c:v>3.58</c:v>
                </c:pt>
                <c:pt idx="4">
                  <c:v>#N/A</c:v>
                </c:pt>
                <c:pt idx="5">
                  <c:v>2.83</c:v>
                </c:pt>
                <c:pt idx="6">
                  <c:v>#N/A</c:v>
                </c:pt>
                <c:pt idx="7">
                  <c:v>6.72</c:v>
                </c:pt>
                <c:pt idx="8">
                  <c:v>#N/A</c:v>
                </c:pt>
                <c:pt idx="9">
                  <c:v>7.86</c:v>
                </c:pt>
              </c:numCache>
            </c:numRef>
          </c:val>
          <c:extLst>
            <c:ext xmlns:c16="http://schemas.microsoft.com/office/drawing/2014/chart" uri="{C3380CC4-5D6E-409C-BE32-E72D297353CC}">
              <c16:uniqueId val="{00000007-BB51-427C-B729-118A5A1471B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4.93</c:v>
                </c:pt>
                <c:pt idx="2">
                  <c:v>#N/A</c:v>
                </c:pt>
                <c:pt idx="3">
                  <c:v>5.91</c:v>
                </c:pt>
                <c:pt idx="4">
                  <c:v>#N/A</c:v>
                </c:pt>
                <c:pt idx="5">
                  <c:v>0.53</c:v>
                </c:pt>
                <c:pt idx="6">
                  <c:v>#N/A</c:v>
                </c:pt>
                <c:pt idx="7">
                  <c:v>8.2799999999999994</c:v>
                </c:pt>
                <c:pt idx="8">
                  <c:v>#N/A</c:v>
                </c:pt>
                <c:pt idx="9">
                  <c:v>14.66</c:v>
                </c:pt>
              </c:numCache>
            </c:numRef>
          </c:val>
          <c:extLst>
            <c:ext xmlns:c16="http://schemas.microsoft.com/office/drawing/2014/chart" uri="{C3380CC4-5D6E-409C-BE32-E72D297353CC}">
              <c16:uniqueId val="{00000008-BB51-427C-B729-118A5A1471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20.69</c:v>
                </c:pt>
                <c:pt idx="2">
                  <c:v>#N/A</c:v>
                </c:pt>
                <c:pt idx="3">
                  <c:v>21.43</c:v>
                </c:pt>
                <c:pt idx="4">
                  <c:v>#N/A</c:v>
                </c:pt>
                <c:pt idx="5">
                  <c:v>22.91</c:v>
                </c:pt>
                <c:pt idx="6">
                  <c:v>#N/A</c:v>
                </c:pt>
                <c:pt idx="7">
                  <c:v>24.5</c:v>
                </c:pt>
                <c:pt idx="8">
                  <c:v>#N/A</c:v>
                </c:pt>
                <c:pt idx="9">
                  <c:v>25.55</c:v>
                </c:pt>
              </c:numCache>
            </c:numRef>
          </c:val>
          <c:extLst>
            <c:ext xmlns:c16="http://schemas.microsoft.com/office/drawing/2014/chart" uri="{C3380CC4-5D6E-409C-BE32-E72D297353CC}">
              <c16:uniqueId val="{00000009-BB51-427C-B729-118A5A1471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3661</c:v>
                </c:pt>
                <c:pt idx="5">
                  <c:v>3518</c:v>
                </c:pt>
                <c:pt idx="8">
                  <c:v>3354</c:v>
                </c:pt>
                <c:pt idx="11">
                  <c:v>3235</c:v>
                </c:pt>
                <c:pt idx="14">
                  <c:v>3279</c:v>
                </c:pt>
              </c:numCache>
            </c:numRef>
          </c:val>
          <c:extLst>
            <c:ext xmlns:c16="http://schemas.microsoft.com/office/drawing/2014/chart" uri="{C3380CC4-5D6E-409C-BE32-E72D297353CC}">
              <c16:uniqueId val="{00000000-15D0-4422-B542-AD9997C26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D0-4422-B542-AD9997C26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D0-4422-B542-AD9997C26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225</c:v>
                </c:pt>
                <c:pt idx="3">
                  <c:v>227</c:v>
                </c:pt>
                <c:pt idx="6">
                  <c:v>232</c:v>
                </c:pt>
                <c:pt idx="9">
                  <c:v>190</c:v>
                </c:pt>
                <c:pt idx="12">
                  <c:v>220</c:v>
                </c:pt>
              </c:numCache>
            </c:numRef>
          </c:val>
          <c:extLst>
            <c:ext xmlns:c16="http://schemas.microsoft.com/office/drawing/2014/chart" uri="{C3380CC4-5D6E-409C-BE32-E72D297353CC}">
              <c16:uniqueId val="{00000003-15D0-4422-B542-AD9997C26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1421</c:v>
                </c:pt>
                <c:pt idx="3">
                  <c:v>1175</c:v>
                </c:pt>
                <c:pt idx="6">
                  <c:v>1163</c:v>
                </c:pt>
                <c:pt idx="9">
                  <c:v>1109</c:v>
                </c:pt>
                <c:pt idx="12">
                  <c:v>1076</c:v>
                </c:pt>
              </c:numCache>
            </c:numRef>
          </c:val>
          <c:extLst>
            <c:ext xmlns:c16="http://schemas.microsoft.com/office/drawing/2014/chart" uri="{C3380CC4-5D6E-409C-BE32-E72D297353CC}">
              <c16:uniqueId val="{00000004-15D0-4422-B542-AD9997C26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D0-4422-B542-AD9997C26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D0-4422-B542-AD9997C26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3895</c:v>
                </c:pt>
                <c:pt idx="3">
                  <c:v>3817</c:v>
                </c:pt>
                <c:pt idx="6">
                  <c:v>3759</c:v>
                </c:pt>
                <c:pt idx="9">
                  <c:v>3698</c:v>
                </c:pt>
                <c:pt idx="12">
                  <c:v>3758</c:v>
                </c:pt>
              </c:numCache>
            </c:numRef>
          </c:val>
          <c:extLst>
            <c:ext xmlns:c16="http://schemas.microsoft.com/office/drawing/2014/chart" uri="{C3380CC4-5D6E-409C-BE32-E72D297353CC}">
              <c16:uniqueId val="{00000007-15D0-4422-B542-AD9997C261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1880</c:v>
                </c:pt>
                <c:pt idx="2">
                  <c:v>#N/A</c:v>
                </c:pt>
                <c:pt idx="3">
                  <c:v>#N/A</c:v>
                </c:pt>
                <c:pt idx="4">
                  <c:v>1701</c:v>
                </c:pt>
                <c:pt idx="5">
                  <c:v>#N/A</c:v>
                </c:pt>
                <c:pt idx="6">
                  <c:v>#N/A</c:v>
                </c:pt>
                <c:pt idx="7">
                  <c:v>1800</c:v>
                </c:pt>
                <c:pt idx="8">
                  <c:v>#N/A</c:v>
                </c:pt>
                <c:pt idx="9">
                  <c:v>#N/A</c:v>
                </c:pt>
                <c:pt idx="10">
                  <c:v>1762</c:v>
                </c:pt>
                <c:pt idx="11">
                  <c:v>#N/A</c:v>
                </c:pt>
                <c:pt idx="12">
                  <c:v>#N/A</c:v>
                </c:pt>
                <c:pt idx="13">
                  <c:v>1775</c:v>
                </c:pt>
                <c:pt idx="14">
                  <c:v>#N/A</c:v>
                </c:pt>
              </c:numCache>
            </c:numRef>
          </c:val>
          <c:smooth val="0"/>
          <c:extLst>
            <c:ext xmlns:c16="http://schemas.microsoft.com/office/drawing/2014/chart" uri="{C3380CC4-5D6E-409C-BE32-E72D297353CC}">
              <c16:uniqueId val="{00000008-15D0-4422-B542-AD9997C261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32280</c:v>
                </c:pt>
                <c:pt idx="5">
                  <c:v>31040</c:v>
                </c:pt>
                <c:pt idx="8">
                  <c:v>29831</c:v>
                </c:pt>
                <c:pt idx="11">
                  <c:v>28323</c:v>
                </c:pt>
                <c:pt idx="14">
                  <c:v>27043</c:v>
                </c:pt>
              </c:numCache>
            </c:numRef>
          </c:val>
          <c:extLst>
            <c:ext xmlns:c16="http://schemas.microsoft.com/office/drawing/2014/chart" uri="{C3380CC4-5D6E-409C-BE32-E72D297353CC}">
              <c16:uniqueId val="{00000000-59A1-409B-AFF4-DC571DEB14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3659</c:v>
                </c:pt>
                <c:pt idx="5">
                  <c:v>3829</c:v>
                </c:pt>
                <c:pt idx="8">
                  <c:v>3894</c:v>
                </c:pt>
                <c:pt idx="11">
                  <c:v>4293</c:v>
                </c:pt>
                <c:pt idx="14">
                  <c:v>4076</c:v>
                </c:pt>
              </c:numCache>
            </c:numRef>
          </c:val>
          <c:extLst>
            <c:ext xmlns:c16="http://schemas.microsoft.com/office/drawing/2014/chart" uri="{C3380CC4-5D6E-409C-BE32-E72D297353CC}">
              <c16:uniqueId val="{00000001-59A1-409B-AFF4-DC571DEB14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3230</c:v>
                </c:pt>
                <c:pt idx="5">
                  <c:v>3510</c:v>
                </c:pt>
                <c:pt idx="8">
                  <c:v>3968</c:v>
                </c:pt>
                <c:pt idx="11">
                  <c:v>3915</c:v>
                </c:pt>
                <c:pt idx="14">
                  <c:v>4900</c:v>
                </c:pt>
              </c:numCache>
            </c:numRef>
          </c:val>
          <c:extLst>
            <c:ext xmlns:c16="http://schemas.microsoft.com/office/drawing/2014/chart" uri="{C3380CC4-5D6E-409C-BE32-E72D297353CC}">
              <c16:uniqueId val="{00000002-59A1-409B-AFF4-DC571DEB14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A1-409B-AFF4-DC571DEB14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A1-409B-AFF4-DC571DEB14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A1-409B-AFF4-DC571DEB14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4405</c:v>
                </c:pt>
                <c:pt idx="3">
                  <c:v>4149</c:v>
                </c:pt>
                <c:pt idx="6">
                  <c:v>4279</c:v>
                </c:pt>
                <c:pt idx="9">
                  <c:v>4229</c:v>
                </c:pt>
                <c:pt idx="12">
                  <c:v>4202</c:v>
                </c:pt>
              </c:numCache>
            </c:numRef>
          </c:val>
          <c:extLst>
            <c:ext xmlns:c16="http://schemas.microsoft.com/office/drawing/2014/chart" uri="{C3380CC4-5D6E-409C-BE32-E72D297353CC}">
              <c16:uniqueId val="{00000006-59A1-409B-AFF4-DC571DEB14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1606</c:v>
                </c:pt>
                <c:pt idx="3">
                  <c:v>1344</c:v>
                </c:pt>
                <c:pt idx="6">
                  <c:v>1078</c:v>
                </c:pt>
                <c:pt idx="9">
                  <c:v>819</c:v>
                </c:pt>
                <c:pt idx="12">
                  <c:v>560</c:v>
                </c:pt>
              </c:numCache>
            </c:numRef>
          </c:val>
          <c:extLst>
            <c:ext xmlns:c16="http://schemas.microsoft.com/office/drawing/2014/chart" uri="{C3380CC4-5D6E-409C-BE32-E72D297353CC}">
              <c16:uniqueId val="{00000007-59A1-409B-AFF4-DC571DEB14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14499</c:v>
                </c:pt>
                <c:pt idx="3">
                  <c:v>14478</c:v>
                </c:pt>
                <c:pt idx="6">
                  <c:v>14349</c:v>
                </c:pt>
                <c:pt idx="9">
                  <c:v>13233</c:v>
                </c:pt>
                <c:pt idx="12">
                  <c:v>12542</c:v>
                </c:pt>
              </c:numCache>
            </c:numRef>
          </c:val>
          <c:extLst>
            <c:ext xmlns:c16="http://schemas.microsoft.com/office/drawing/2014/chart" uri="{C3380CC4-5D6E-409C-BE32-E72D297353CC}">
              <c16:uniqueId val="{00000008-59A1-409B-AFF4-DC571DEB14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A1-409B-AFF4-DC571DEB14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34432</c:v>
                </c:pt>
                <c:pt idx="3">
                  <c:v>32788</c:v>
                </c:pt>
                <c:pt idx="6">
                  <c:v>31255</c:v>
                </c:pt>
                <c:pt idx="9">
                  <c:v>29983</c:v>
                </c:pt>
                <c:pt idx="12">
                  <c:v>27815</c:v>
                </c:pt>
              </c:numCache>
            </c:numRef>
          </c:val>
          <c:extLst>
            <c:ext xmlns:c16="http://schemas.microsoft.com/office/drawing/2014/chart" uri="{C3380CC4-5D6E-409C-BE32-E72D297353CC}">
              <c16:uniqueId val="{0000000A-59A1-409B-AFF4-DC571DEB14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15772</c:v>
                </c:pt>
                <c:pt idx="2">
                  <c:v>#N/A</c:v>
                </c:pt>
                <c:pt idx="3">
                  <c:v>#N/A</c:v>
                </c:pt>
                <c:pt idx="4">
                  <c:v>14379</c:v>
                </c:pt>
                <c:pt idx="5">
                  <c:v>#N/A</c:v>
                </c:pt>
                <c:pt idx="6">
                  <c:v>#N/A</c:v>
                </c:pt>
                <c:pt idx="7">
                  <c:v>13269</c:v>
                </c:pt>
                <c:pt idx="8">
                  <c:v>#N/A</c:v>
                </c:pt>
                <c:pt idx="9">
                  <c:v>#N/A</c:v>
                </c:pt>
                <c:pt idx="10">
                  <c:v>11733</c:v>
                </c:pt>
                <c:pt idx="11">
                  <c:v>#N/A</c:v>
                </c:pt>
                <c:pt idx="12">
                  <c:v>#N/A</c:v>
                </c:pt>
                <c:pt idx="13">
                  <c:v>9101</c:v>
                </c:pt>
                <c:pt idx="14">
                  <c:v>#N/A</c:v>
                </c:pt>
              </c:numCache>
            </c:numRef>
          </c:val>
          <c:smooth val="0"/>
          <c:extLst>
            <c:ext xmlns:c16="http://schemas.microsoft.com/office/drawing/2014/chart" uri="{C3380CC4-5D6E-409C-BE32-E72D297353CC}">
              <c16:uniqueId val="{0000000B-59A1-409B-AFF4-DC571DEB14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1507</c:v>
                </c:pt>
                <c:pt idx="1">
                  <c:v>1758</c:v>
                </c:pt>
                <c:pt idx="2">
                  <c:v>2358</c:v>
                </c:pt>
              </c:numCache>
            </c:numRef>
          </c:val>
          <c:extLst>
            <c:ext xmlns:c16="http://schemas.microsoft.com/office/drawing/2014/chart" uri="{C3380CC4-5D6E-409C-BE32-E72D297353CC}">
              <c16:uniqueId val="{00000000-DD10-4696-992E-74C63BE5B1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6</c:v>
                </c:pt>
                <c:pt idx="2">
                  <c:v>287</c:v>
                </c:pt>
              </c:numCache>
            </c:numRef>
          </c:val>
          <c:extLst>
            <c:ext xmlns:c16="http://schemas.microsoft.com/office/drawing/2014/chart" uri="{C3380CC4-5D6E-409C-BE32-E72D297353CC}">
              <c16:uniqueId val="{00000001-DD10-4696-992E-74C63BE5B1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1523</c:v>
                </c:pt>
                <c:pt idx="1">
                  <c:v>1564</c:v>
                </c:pt>
                <c:pt idx="2">
                  <c:v>1698</c:v>
                </c:pt>
              </c:numCache>
            </c:numRef>
          </c:val>
          <c:extLst>
            <c:ext xmlns:c16="http://schemas.microsoft.com/office/drawing/2014/chart" uri="{C3380CC4-5D6E-409C-BE32-E72D297353CC}">
              <c16:uniqueId val="{00000002-DD10-4696-992E-74C63BE5B1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{EA287EA8-E239-4983-9497-943E5D1CEC85}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6A-42FB-91F4-53AF80E8AB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{9C59609C-4723-4222-B30C-545E1E968A01}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6A-42FB-91F4-53AF80E8AB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{B827E501-BC7F-4015-93E4-22B4A4980E68}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6A-42FB-91F4-53AF80E8AB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{6A972743-CF95-4955-85AC-6A89A2153385}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6A-42FB-91F4-53AF80E8AB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{F205DD3F-60CD-43F9-87EF-84CF63E04FD1}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6A-42FB-91F4-53AF80E8ABA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{6F178955-2F96-4F48-9447-BB934C2AEF82}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6A-42FB-91F4-53AF80E8ABA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{7F8572A9-E566-4933-948E-77B205871E8C}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6A-42FB-91F4-53AF80E8ABA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{7DB53A94-34AC-4DC0-9DBB-713CE57AF413}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6A-42FB-91F4-53AF80E8AB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{F1540AC6-B8BD-40E5-89B8-F1764532EE39}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6A-42FB-91F4-53AF80E8AB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67.8</c:v>
                </c:pt>
                <c:pt idx="16">
                  <c:v>68.8</c:v>
                </c:pt>
                <c:pt idx="24">
                  <c:v>69.8</c:v>
                </c:pt>
              </c:numCache>
            </c:numRef>
          </c:xVal>
          <c:yVal>
            <c:numRef>
              <c:f>公会計指標分析・財政指標組合せ分析表!$BP$51:$DC$51</c:f>
              <c:numCache>
                <c:formatCode>#,##0.0;"▲ "#,##0.0</c:formatCode>
                <c:ptCount val="40"/>
                <c:pt idx="0">
                  <c:v>120.6</c:v>
                </c:pt>
                <c:pt idx="8">
                  <c:v>109.5</c:v>
                </c:pt>
                <c:pt idx="16">
                  <c:v>101.1</c:v>
                </c:pt>
                <c:pt idx="24">
                  <c:v>86.4</c:v>
                </c:pt>
              </c:numCache>
            </c:numRef>
          </c:yVal>
          <c:smooth val="0"/>
          <c:extLst>
            <c:ext xmlns:c16="http://schemas.microsoft.com/office/drawing/2014/chart" uri="{C3380CC4-5D6E-409C-BE32-E72D297353CC}">
              <c16:uniqueId val="{00000009-9F6A-42FB-91F4-53AF80E8AB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{5E807565-B63A-41A4-914C-7842225566DC}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6A-42FB-91F4-53AF80E8AB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{4150EB3C-CB77-4B65-BAAC-115C6DF823DE}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6A-42FB-91F4-53AF80E8AB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{16178F92-B603-480E-A43D-7BD9592FB1AB}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6A-42FB-91F4-53AF80E8AB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{0FC622AB-6278-415D-995B-3C0A6ADF2276}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6A-42FB-91F4-53AF80E8AB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{AAEF1849-8161-4E73-9983-CD6CD5C26533}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6A-42FB-91F4-53AF80E8ABA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{2EA43E64-AACB-4795-AB71-460D7FA24670}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6A-42FB-91F4-53AF80E8ABA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{09DB2A9D-0959-4290-8E8B-B35057665B4F}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6A-42FB-91F4-53AF80E8ABA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{CAC41290-FD8A-440A-A328-CC7BA98EC549}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6A-42FB-91F4-53AF80E8AB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{39755901-C52B-48D1-8037-B803ABBBDB22}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6A-42FB-91F4-53AF80E8AB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numCache>
            </c:numRef>
          </c:xVal>
          <c:yVal>
            <c:numRef>
              <c:f>公会計指標分析・財政指標組合せ分析表!$BP$55:$DC$55</c:f>
              <c:numCache>
                <c:formatCode>#,##0.0;"▲ "#,##0.0</c:formatCode>
                <c:ptCount val="40"/>
                <c:pt idx="0">
                  <c:v>31.9</c:v>
                </c:pt>
                <c:pt idx="8">
                  <c:v>24.2</c:v>
                </c:pt>
                <c:pt idx="16">
                  <c:v>22.1</c:v>
                </c:pt>
                <c:pt idx="24">
                  <c:v>20.399999999999999</c:v>
                </c:pt>
              </c:numCache>
            </c:numRef>
          </c:yVal>
          <c:smooth val="0"/>
          <c:extLst>
            <c:ext xmlns:c16="http://schemas.microsoft.com/office/drawing/2014/chart" uri="{C3380CC4-5D6E-409C-BE32-E72D297353CC}">
              <c16:uniqueId val="{00000013-9F6A-42FB-91F4-53AF80E8ABA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{9CA2801D-44D0-42DA-9B05-43BE6EC7C478}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B29-42C0-8D3D-B7C79C8838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{2EA6E161-713D-4203-8951-5DEE0BCD1146}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29-42C0-8D3D-B7C79C8838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{A9E97219-E718-4A07-BE27-B4A85222E307}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29-42C0-8D3D-B7C79C8838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{6CAD4625-DAC4-4EC3-96AE-5137BEE9B498}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29-42C0-8D3D-B7C79C8838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{F5EEA532-524C-46B3-871B-75552EC52E50}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29-42C0-8D3D-B7C79C8838D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{3E64E847-6DB9-4115-94DB-2BFEBA95EAA9}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B29-42C0-8D3D-B7C79C8838D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{7253652E-CB11-47D6-B1AF-79964D3AA205}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B29-42C0-8D3D-B7C79C8838D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{F427E52B-2A1F-4A00-8412-B1F26AC5DB9D}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B29-42C0-8D3D-B7C79C8838D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{4B0D42BA-4B52-404D-9C4A-0C30CF1D4C89}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B29-42C0-8D3D-B7C79C8838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13.3</c:v>
                </c:pt>
                <c:pt idx="16">
                  <c:v>13.6</c:v>
                </c:pt>
                <c:pt idx="24">
                  <c:v>13.2</c:v>
                </c:pt>
                <c:pt idx="32">
                  <c:v>13.1</c:v>
                </c:pt>
              </c:numCache>
            </c:numRef>
          </c:xVal>
          <c:yVal>
            <c:numRef>
              <c:f>公会計指標分析・財政指標組合せ分析表!$BP$73:$DC$73</c:f>
              <c:numCache>
                <c:formatCode>#,##0.0;"▲ "#,##0.0</c:formatCode>
                <c:ptCount val="40"/>
                <c:pt idx="0">
                  <c:v>120.6</c:v>
                </c:pt>
                <c:pt idx="8">
                  <c:v>109.5</c:v>
                </c:pt>
                <c:pt idx="16">
                  <c:v>101.1</c:v>
                </c:pt>
                <c:pt idx="24">
                  <c:v>86.4</c:v>
                </c:pt>
                <c:pt idx="32">
                  <c:v>64.599999999999994</c:v>
                </c:pt>
              </c:numCache>
            </c:numRef>
          </c:yVal>
          <c:smooth val="0"/>
          <c:extLst>
            <c:ext xmlns:c16="http://schemas.microsoft.com/office/drawing/2014/chart" uri="{C3380CC4-5D6E-409C-BE32-E72D297353CC}">
              <c16:uniqueId val="{00000009-8B29-42C0-8D3D-B7C79C8838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455473653498009E-2"/>
                  <c:y val="-4.95139416414881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{47462A80-662B-4EFA-AC45-A31230B27B94}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B29-42C0-8D3D-B7C79C8838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{C3E2314E-A405-4D97-B08F-141F576563DB}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29-42C0-8D3D-B7C79C8838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{7172C758-8CDD-4D3F-B475-32834160A82E}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29-42C0-8D3D-B7C79C8838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{7FDAFC8E-CEFE-4141-AF3D-D5CF2A44F50A}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29-42C0-8D3D-B7C79C8838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{24FD27F4-8E1B-43CE-9046-2FFDA5728414}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29-42C0-8D3D-B7C79C8838D5}"/>
                </c:ext>
              </c:extLst>
            </c:dLbl>
            <c:dLbl>
              <c:idx val="8"/>
              <c:layout>
                <c:manualLayout>
                  <c:x val="-2.5940509584723256E-2"/>
                  <c:y val="-3.916567973165414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{0D620104-08D5-47A5-9976-20FBF9C951A0}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B29-42C0-8D3D-B7C79C8838D5}"/>
                </c:ext>
              </c:extLst>
            </c:dLbl>
            <c:dLbl>
              <c:idx val="16"/>
              <c:layout>
                <c:manualLayout>
                  <c:x val="-3.1570342725075584E-2"/>
                  <c:y val="-0.10355334278142377"/>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{7485D6DC-271C-4289-A525-D862AB9F0963}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B29-42C0-8D3D-B7C79C8838D5}"/>
                </c:ext>
              </c:extLst>
            </c:dLbl>
            <c:dLbl>
              <c:idx val="24"/>
              <c:layout>
                <c:manualLayout>
                  <c:x val="-3.1570342725075584E-2"/>
                  <c:y val="-5.743328170904039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{7ED7BE9D-11CA-4375-8FBC-F38FFD63F7A2}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B29-42C0-8D3D-B7C79C8838D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{3CD3D45F-9B2A-422E-9854-72D613FABDA1}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B29-42C0-8D3D-B7C79C8838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8B29-42C0-8D3D-B7C79C8838D5}"/>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いて、合併による新市まちづくり計画により実施した大型公共事業に関する公債費が増加し、下水道事業及び農業集落排水事業の基準内、基準外繰出金の見直しがあり公営企業に要する経費の財源とする地方債の償還の財源に充てたと認められる繰入金が増加したため、実質公債費比率の分子が大きく増加し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公債費は減少していくものの、退職手当債など交付税算入のない地方債の償還が増加して算入公債費等が減少する見込みであることから、実質公債費比率並びにその分子はゆるやかに良化していく見込みである。な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年度は猶予特例債の償還により一時的に元利償還金が増加した。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による新市まちづくり計画に沿って段階的に実施してきた大型公共事業が概ね完了してきていることから、地方債残高は減少に転じている。また、下水道事業の建設改良事業の減少に伴い下水道事業債の償還が進み、公営企業債等繰入見込額が減少しているなどの要因もあって、基準財政需要額算入見込額が減少している以上に将来負担率の分子は減少している。</a:t>
          </a:r>
        </a:p>
        <a:p>
          <a:r>
            <a:rPr kumimoji="1" lang="ja-JP" altLang="en-US" sz="1400">
              <a:latin typeface="ＭＳ ゴシック" pitchFamily="49" charset="-128"/>
              <a:ea typeface="ＭＳ ゴシック" pitchFamily="49" charset="-128"/>
            </a:rPr>
            <a:t>今後は、病院の医療機器の更新等で借入の増加が見込まれる一方、下水道事業債残高の減少に伴い、公営企業債全体の地方債残高は減少し、一般会計等の地方債の残高も減少見込みであることから、将来負担率及びその分子も減少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・橋本市財政健全化計画（</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）の実行による削減効果などにより、財政調整基金では平成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R1:3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R2:2.5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億円）を積み立てたことによる増加、また減債基金では、臨時財政対策債償還費（</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）を基金へ積み立てたことなどにより、基金全体としては、前年度と比較して約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・基金全体は増加傾向にあるものの、類似団体と比較すると低水準であることから、令和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年度に策定した中期財政計画に基づき、引き続き健全な財政運営に努め、財政調整基金などの積み立てを行う予定である。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・地域づくり基金：市民の連携の強化及び地域振興を図る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・ふるさと応援基金：ふるさと橋本応援寄附金を適正に管理運用する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・土地区画整理事業基金：橋本都市計画事業中心市街地第一地区土地区画整理事業に要する費用の財源</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・墓園基金：橋本市墓園の管理及び事業を行う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・住宅新築資金等貸付事業基金：住宅新築資金等貸付事業の償還金の財源に不足を生じたときの財源</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・ふるさと応援基金は、ふるさと納税（寄附金）の増による増加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・土地区画整理事業基金は、事業区域内の用地が売れたためにその収入を基金へ積み立てたことによる増加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・基金の目的に合致する事業に充当を行っていく予定である。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年度から取り崩しを行わず、前年度決算剰余金を積み立てたことによる増加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・社会保障経費の増大や災害への備え等のため、標準財政規模の約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年度に臨時財政対策債償還費等を基金へ積み立てたことによる増加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・今後の償還のため、積み立てを行う予定である。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％削減するという目標を掲げ、老朽化した施設の集約化・複合化、除却や移譲などを進めることとしている。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159703</xdr:rowOff>
    </xdr:from>
    <xdr:to>
      <xdr:col>19</xdr:col>
      <xdr:colOff>187325</xdr:colOff>
      <xdr:row>32</xdr:row>
      <xdr:rowOff>89853</xdr:rowOff>
    </xdr:to>
    <xdr:sp macro="" textlink="">
      <xdr:nvSpPr>
        <xdr:cNvPr id="85" name="楕円 84"/>
        <xdr:cNvSpPr/>
      </xdr:nvSpPr>
      <xdr:spPr>
        <a:xfrm>
          <a:off x="4000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6" name="楕円 85"/>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39053</xdr:rowOff>
    </xdr:to>
    <xdr:cxnSp macro="">
      <xdr:nvCxnSpPr>
        <xdr:cNvPr id="87" name="直線コネクタ 86"/>
        <xdr:cNvCxnSpPr/>
      </xdr:nvCxnSpPr>
      <xdr:spPr>
        <a:xfrm>
          <a:off x="3289300" y="6269990"/>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105728</xdr:rowOff>
    </xdr:from>
    <xdr:to>
      <xdr:col>11</xdr:col>
      <xdr:colOff>187325</xdr:colOff>
      <xdr:row>32</xdr:row>
      <xdr:rowOff>35878</xdr:rowOff>
    </xdr:to>
    <xdr:sp macro="" textlink="">
      <xdr:nvSpPr>
        <xdr:cNvPr id="88" name="楕円 87"/>
        <xdr:cNvSpPr/>
      </xdr:nvSpPr>
      <xdr:spPr>
        <a:xfrm>
          <a:off x="2476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156528</xdr:rowOff>
    </xdr:from>
    <xdr:to>
      <xdr:col>15</xdr:col>
      <xdr:colOff>136525</xdr:colOff>
      <xdr:row>32</xdr:row>
      <xdr:rowOff>12065</xdr:rowOff>
    </xdr:to>
    <xdr:cxnSp macro="">
      <xdr:nvCxnSpPr>
        <xdr:cNvPr id="89" name="直線コネクタ 88"/>
        <xdr:cNvCxnSpPr/>
      </xdr:nvCxnSpPr>
      <xdr:spPr>
        <a:xfrm>
          <a:off x="2527300" y="624300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70644</xdr:rowOff>
    </xdr:from>
    <xdr:to>
      <xdr:col>7</xdr:col>
      <xdr:colOff>187325</xdr:colOff>
      <xdr:row>32</xdr:row>
      <xdr:rowOff>794</xdr:rowOff>
    </xdr:to>
    <xdr:sp macro="" textlink="">
      <xdr:nvSpPr>
        <xdr:cNvPr id="90" name="楕円 89"/>
        <xdr:cNvSpPr/>
      </xdr:nvSpPr>
      <xdr:spPr>
        <a:xfrm>
          <a:off x="17145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121444</xdr:rowOff>
    </xdr:from>
    <xdr:to>
      <xdr:col>11</xdr:col>
      <xdr:colOff>136525</xdr:colOff>
      <xdr:row>31</xdr:row>
      <xdr:rowOff>156528</xdr:rowOff>
    </xdr:to>
    <xdr:cxnSp macro="">
      <xdr:nvCxnSpPr>
        <xdr:cNvPr id="91" name="直線コネクタ 90"/>
        <xdr:cNvCxnSpPr/>
      </xdr:nvCxnSpPr>
      <xdr:spPr>
        <a:xfrm>
          <a:off x="1765300" y="6207919"/>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2"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3"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4"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5"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80980</xdr:rowOff>
    </xdr:from>
    <xdr:ext cx="405111" cy="259045"/>
    <xdr:sp macro="" textlink="">
      <xdr:nvSpPr>
        <xdr:cNvPr id="96" name="n_1mainValue有形固定資産減価償却率"/>
        <xdr:cNvSpPr txBox="1"/>
      </xdr:nvSpPr>
      <xdr:spPr>
        <a:xfrm>
          <a:off x="38360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7"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27005</xdr:rowOff>
    </xdr:from>
    <xdr:ext cx="405111" cy="259045"/>
    <xdr:sp macro="" textlink="">
      <xdr:nvSpPr>
        <xdr:cNvPr id="98" name="n_3mainValue有形固定資産減価償却率"/>
        <xdr:cNvSpPr txBox="1"/>
      </xdr:nvSpPr>
      <xdr:spPr>
        <a:xfrm>
          <a:off x="2324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163371</xdr:rowOff>
    </xdr:from>
    <xdr:ext cx="405111" cy="259045"/>
    <xdr:sp macro="" textlink="">
      <xdr:nvSpPr>
        <xdr:cNvPr id="99" name="n_4mainValue有形固定資産減価償却率"/>
        <xdr:cNvSpPr txBox="1"/>
      </xdr:nvSpPr>
      <xdr:spPr>
        <a:xfrm>
          <a:off x="1562744" y="624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債務償還比率は類似団体より高い水準にある。これは合併以降新市まちづくり計画に伴う大型公共事業を実施してきたことにより、将来負担額が類似団体より大きくなっていることが原因と</a:t>
          </a:r>
          <a:r>
            <a:rPr kumimoji="0" lang="ja-JP" altLang="en-US" sz="1050" b="0" i="0" u="none" strike="noStrike" kern="0" cap="none" spc="0" normalizeH="0" baseline="0" noProof="0">
              <a:ln>
                <a:noFill/>
              </a:ln>
              <a:solidFill>
                <a:prstClr val="black"/>
              </a:solidFill>
              <a:effectLst/>
              <a:uLnTx/>
              <a:uFillTx/>
              <a:latin typeface="+mn-lt"/>
              <a:ea typeface="+mn-ea"/>
              <a:cs typeface="+mn-cs"/>
            </a:rPr>
            <a:t>なっている</a:t>
          </a:r>
          <a:r>
            <a:rPr kumimoji="0" lang="ja-JP" altLang="ja-JP" sz="1050" b="0" i="0" u="none" strike="noStrike" kern="0" cap="none" spc="0" normalizeH="0" baseline="0" noProof="0">
              <a:ln>
                <a:noFill/>
              </a:ln>
              <a:solidFill>
                <a:prstClr val="black"/>
              </a:solidFill>
              <a:effectLst/>
              <a:uLnTx/>
              <a:uFillTx/>
              <a:latin typeface="+mn-lt"/>
              <a:ea typeface="+mn-ea"/>
              <a:cs typeface="+mn-cs"/>
            </a:rPr>
            <a:t>。しかしながら、大型公共事業が概ね完了し、平成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26</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年度をピークに地方債残高が減少しており、今後も将来負担額は減少していく見込みであり、債務償還比率も良化していく見込みである。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0" name="直線コネクタ 129"/>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1"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2" name="直線コネクタ 131"/>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5"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6" name="フローチャート: 判断 135"/>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37" name="フローチャート: 判断 136"/>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38" name="フローチャート: 判断 137"/>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39" name="フローチャート: 判断 138"/>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0" name="フローチャート: 判断 139"/>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170497</xdr:rowOff>
    </xdr:from>
    <xdr:to>
      <xdr:col>76</xdr:col>
      <xdr:colOff>73025</xdr:colOff>
      <xdr:row>32</xdr:row>
      <xdr:rowOff>100647</xdr:rowOff>
    </xdr:to>
    <xdr:sp macro="" textlink="">
      <xdr:nvSpPr>
        <xdr:cNvPr id="146" name="楕円 145"/>
        <xdr:cNvSpPr/>
      </xdr:nvSpPr>
      <xdr:spPr>
        <a:xfrm>
          <a:off x="147447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148924</xdr:rowOff>
    </xdr:from>
    <xdr:ext cx="469744" cy="259045"/>
    <xdr:sp macro="" textlink="">
      <xdr:nvSpPr>
        <xdr:cNvPr id="147" name="債務償還比率該当値テキスト"/>
        <xdr:cNvSpPr txBox="1"/>
      </xdr:nvSpPr>
      <xdr:spPr>
        <a:xfrm>
          <a:off x="14846300" y="623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99631</xdr:rowOff>
    </xdr:from>
    <xdr:to>
      <xdr:col>72</xdr:col>
      <xdr:colOff>123825</xdr:colOff>
      <xdr:row>34</xdr:row>
      <xdr:rowOff>29781</xdr:rowOff>
    </xdr:to>
    <xdr:sp macro="" textlink="">
      <xdr:nvSpPr>
        <xdr:cNvPr id="148" name="楕円 147"/>
        <xdr:cNvSpPr/>
      </xdr:nvSpPr>
      <xdr:spPr>
        <a:xfrm>
          <a:off x="14033500" y="65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49847</xdr:rowOff>
    </xdr:from>
    <xdr:to>
      <xdr:col>76</xdr:col>
      <xdr:colOff>22225</xdr:colOff>
      <xdr:row>33</xdr:row>
      <xdr:rowOff>150431</xdr:rowOff>
    </xdr:to>
    <xdr:cxnSp macro="">
      <xdr:nvCxnSpPr>
        <xdr:cNvPr id="149" name="直線コネクタ 148"/>
        <xdr:cNvCxnSpPr/>
      </xdr:nvCxnSpPr>
      <xdr:spPr>
        <a:xfrm flipV="1">
          <a:off x="14084300" y="6307772"/>
          <a:ext cx="7112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4055</xdr:rowOff>
    </xdr:from>
    <xdr:to>
      <xdr:col>68</xdr:col>
      <xdr:colOff>123825</xdr:colOff>
      <xdr:row>34</xdr:row>
      <xdr:rowOff>105655</xdr:rowOff>
    </xdr:to>
    <xdr:sp macro="" textlink="">
      <xdr:nvSpPr>
        <xdr:cNvPr id="150" name="楕円 149"/>
        <xdr:cNvSpPr/>
      </xdr:nvSpPr>
      <xdr:spPr>
        <a:xfrm>
          <a:off x="13271500" y="66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150431</xdr:rowOff>
    </xdr:from>
    <xdr:to>
      <xdr:col>72</xdr:col>
      <xdr:colOff>73025</xdr:colOff>
      <xdr:row>34</xdr:row>
      <xdr:rowOff>54855</xdr:rowOff>
    </xdr:to>
    <xdr:cxnSp macro="">
      <xdr:nvCxnSpPr>
        <xdr:cNvPr id="151" name="直線コネクタ 150"/>
        <xdr:cNvCxnSpPr/>
      </xdr:nvCxnSpPr>
      <xdr:spPr>
        <a:xfrm flipV="1">
          <a:off x="13322300" y="6579806"/>
          <a:ext cx="762000" cy="7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43688</xdr:rowOff>
    </xdr:from>
    <xdr:to>
      <xdr:col>64</xdr:col>
      <xdr:colOff>123825</xdr:colOff>
      <xdr:row>34</xdr:row>
      <xdr:rowOff>145288</xdr:rowOff>
    </xdr:to>
    <xdr:sp macro="" textlink="">
      <xdr:nvSpPr>
        <xdr:cNvPr id="152" name="楕円 151"/>
        <xdr:cNvSpPr/>
      </xdr:nvSpPr>
      <xdr:spPr>
        <a:xfrm>
          <a:off x="12509500" y="66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54855</xdr:rowOff>
    </xdr:from>
    <xdr:to>
      <xdr:col>68</xdr:col>
      <xdr:colOff>73025</xdr:colOff>
      <xdr:row>34</xdr:row>
      <xdr:rowOff>94488</xdr:rowOff>
    </xdr:to>
    <xdr:cxnSp macro="">
      <xdr:nvCxnSpPr>
        <xdr:cNvPr id="153" name="直線コネクタ 152"/>
        <xdr:cNvCxnSpPr/>
      </xdr:nvCxnSpPr>
      <xdr:spPr>
        <a:xfrm flipV="1">
          <a:off x="12560300" y="6655680"/>
          <a:ext cx="762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106299</xdr:rowOff>
    </xdr:from>
    <xdr:to>
      <xdr:col>60</xdr:col>
      <xdr:colOff>123825</xdr:colOff>
      <xdr:row>35</xdr:row>
      <xdr:rowOff>36449</xdr:rowOff>
    </xdr:to>
    <xdr:sp macro="" textlink="">
      <xdr:nvSpPr>
        <xdr:cNvPr id="154" name="楕円 153"/>
        <xdr:cNvSpPr/>
      </xdr:nvSpPr>
      <xdr:spPr>
        <a:xfrm>
          <a:off x="11747500" y="67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94488</xdr:rowOff>
    </xdr:from>
    <xdr:to>
      <xdr:col>64</xdr:col>
      <xdr:colOff>73025</xdr:colOff>
      <xdr:row>34</xdr:row>
      <xdr:rowOff>157099</xdr:rowOff>
    </xdr:to>
    <xdr:cxnSp macro="">
      <xdr:nvCxnSpPr>
        <xdr:cNvPr id="155" name="直線コネクタ 154"/>
        <xdr:cNvCxnSpPr/>
      </xdr:nvCxnSpPr>
      <xdr:spPr>
        <a:xfrm flipV="1">
          <a:off x="11798300" y="6695313"/>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6"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57"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58"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59"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20908</xdr:rowOff>
    </xdr:from>
    <xdr:ext cx="469744" cy="259045"/>
    <xdr:sp macro="" textlink="">
      <xdr:nvSpPr>
        <xdr:cNvPr id="160" name="n_1mainValue債務償還比率"/>
        <xdr:cNvSpPr txBox="1"/>
      </xdr:nvSpPr>
      <xdr:spPr>
        <a:xfrm>
          <a:off x="13836727" y="66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96782</xdr:rowOff>
    </xdr:from>
    <xdr:ext cx="469744" cy="259045"/>
    <xdr:sp macro="" textlink="">
      <xdr:nvSpPr>
        <xdr:cNvPr id="161" name="n_2mainValue債務償還比率"/>
        <xdr:cNvSpPr txBox="1"/>
      </xdr:nvSpPr>
      <xdr:spPr>
        <a:xfrm>
          <a:off x="13087427" y="66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136415</xdr:rowOff>
    </xdr:from>
    <xdr:ext cx="469744" cy="259045"/>
    <xdr:sp macro="" textlink="">
      <xdr:nvSpPr>
        <xdr:cNvPr id="162" name="n_3mainValue債務償還比率"/>
        <xdr:cNvSpPr txBox="1"/>
      </xdr:nvSpPr>
      <xdr:spPr>
        <a:xfrm>
          <a:off x="12325427" y="67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27576</xdr:rowOff>
    </xdr:from>
    <xdr:ext cx="469744" cy="259045"/>
    <xdr:sp macro="" textlink="">
      <xdr:nvSpPr>
        <xdr:cNvPr id="163" name="n_4mainValue債務償還比率"/>
        <xdr:cNvSpPr txBox="1"/>
      </xdr:nvSpPr>
      <xdr:spPr>
        <a:xfrm>
          <a:off x="11563427" y="67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10704</xdr:rowOff>
    </xdr:from>
    <xdr:to>
      <xdr:col>20</xdr:col>
      <xdr:colOff>38100</xdr:colOff>
      <xdr:row>42</xdr:row>
      <xdr:rowOff>112304</xdr:rowOff>
    </xdr:to>
    <xdr:sp macro="" textlink="">
      <xdr:nvSpPr>
        <xdr:cNvPr id="74" name="楕円 73"/>
        <xdr:cNvSpPr/>
      </xdr:nvSpPr>
      <xdr:spPr>
        <a:xfrm>
          <a:off x="3746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10704</xdr:rowOff>
    </xdr:from>
    <xdr:to>
      <xdr:col>15</xdr:col>
      <xdr:colOff>101600</xdr:colOff>
      <xdr:row>42</xdr:row>
      <xdr:rowOff>112304</xdr:rowOff>
    </xdr:to>
    <xdr:sp macro="" textlink="">
      <xdr:nvSpPr>
        <xdr:cNvPr id="75" name="楕円 74"/>
        <xdr:cNvSpPr/>
      </xdr:nvSpPr>
      <xdr:spPr>
        <a:xfrm>
          <a:off x="2857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61504</xdr:rowOff>
    </xdr:from>
    <xdr:to>
      <xdr:col>19</xdr:col>
      <xdr:colOff>177800</xdr:colOff>
      <xdr:row>42</xdr:row>
      <xdr:rowOff>61504</xdr:rowOff>
    </xdr:to>
    <xdr:cxnSp macro="">
      <xdr:nvCxnSpPr>
        <xdr:cNvPr id="76" name="直線コネクタ 75"/>
        <xdr:cNvCxnSpPr/>
      </xdr:nvCxnSpPr>
      <xdr:spPr>
        <a:xfrm>
          <a:off x="2908300" y="7262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2540</xdr:rowOff>
    </xdr:from>
    <xdr:to>
      <xdr:col>10</xdr:col>
      <xdr:colOff>165100</xdr:colOff>
      <xdr:row>42</xdr:row>
      <xdr:rowOff>104140</xdr:rowOff>
    </xdr:to>
    <xdr:sp macro="" textlink="">
      <xdr:nvSpPr>
        <xdr:cNvPr id="77" name="楕円 76"/>
        <xdr:cNvSpPr/>
      </xdr:nvSpPr>
      <xdr:spPr>
        <a:xfrm>
          <a:off x="1968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53340</xdr:rowOff>
    </xdr:from>
    <xdr:to>
      <xdr:col>15</xdr:col>
      <xdr:colOff>50800</xdr:colOff>
      <xdr:row>42</xdr:row>
      <xdr:rowOff>61504</xdr:rowOff>
    </xdr:to>
    <xdr:cxnSp macro="">
      <xdr:nvCxnSpPr>
        <xdr:cNvPr id="78" name="直線コネクタ 77"/>
        <xdr:cNvCxnSpPr/>
      </xdr:nvCxnSpPr>
      <xdr:spPr>
        <a:xfrm>
          <a:off x="2019300" y="72542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165826</xdr:rowOff>
    </xdr:from>
    <xdr:to>
      <xdr:col>6</xdr:col>
      <xdr:colOff>38100</xdr:colOff>
      <xdr:row>42</xdr:row>
      <xdr:rowOff>95976</xdr:rowOff>
    </xdr:to>
    <xdr:sp macro="" textlink="">
      <xdr:nvSpPr>
        <xdr:cNvPr id="79" name="楕円 78"/>
        <xdr:cNvSpPr/>
      </xdr:nvSpPr>
      <xdr:spPr>
        <a:xfrm>
          <a:off x="1079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45176</xdr:rowOff>
    </xdr:from>
    <xdr:to>
      <xdr:col>10</xdr:col>
      <xdr:colOff>114300</xdr:colOff>
      <xdr:row>42</xdr:row>
      <xdr:rowOff>53340</xdr:rowOff>
    </xdr:to>
    <xdr:cxnSp macro="">
      <xdr:nvCxnSpPr>
        <xdr:cNvPr id="80" name="直線コネクタ 79"/>
        <xdr:cNvCxnSpPr/>
      </xdr:nvCxnSpPr>
      <xdr:spPr>
        <a:xfrm>
          <a:off x="1130300" y="72460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1"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2"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3"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4"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103431</xdr:rowOff>
    </xdr:from>
    <xdr:ext cx="405111" cy="259045"/>
    <xdr:sp macro="" textlink="">
      <xdr:nvSpPr>
        <xdr:cNvPr id="85" name="n_1mainValue【道路】&#10;有形固定資産減価償却率"/>
        <xdr:cNvSpPr txBox="1"/>
      </xdr:nvSpPr>
      <xdr:spPr>
        <a:xfrm>
          <a:off x="35820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103431</xdr:rowOff>
    </xdr:from>
    <xdr:ext cx="405111" cy="259045"/>
    <xdr:sp macro="" textlink="">
      <xdr:nvSpPr>
        <xdr:cNvPr id="86" name="n_2mainValue【道路】&#10;有形固定資産減価償却率"/>
        <xdr:cNvSpPr txBox="1"/>
      </xdr:nvSpPr>
      <xdr:spPr>
        <a:xfrm>
          <a:off x="2705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95267</xdr:rowOff>
    </xdr:from>
    <xdr:ext cx="405111" cy="259045"/>
    <xdr:sp macro="" textlink="">
      <xdr:nvSpPr>
        <xdr:cNvPr id="87" name="n_3mainValue【道路】&#10;有形固定資産減価償却率"/>
        <xdr:cNvSpPr txBox="1"/>
      </xdr:nvSpPr>
      <xdr:spPr>
        <a:xfrm>
          <a:off x="1816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87103</xdr:rowOff>
    </xdr:from>
    <xdr:ext cx="405111" cy="259045"/>
    <xdr:sp macro="" textlink="">
      <xdr:nvSpPr>
        <xdr:cNvPr id="88" name="n_4mainValue【道路】&#10;有形固定資産減価償却率"/>
        <xdr:cNvSpPr txBox="1"/>
      </xdr:nvSpPr>
      <xdr:spPr>
        <a:xfrm>
          <a:off x="927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2" name="直線コネクタ 111"/>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3"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4" name="直線コネクタ 113"/>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5"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6" name="直線コネクタ 115"/>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17"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8" name="フローチャート: 判断 117"/>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9" name="フローチャート: 判断 118"/>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0" name="フローチャート: 判断 119"/>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1" name="フローチャート: 判断 120"/>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2" name="フローチャート: 判断 121"/>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140653</xdr:rowOff>
    </xdr:from>
    <xdr:to>
      <xdr:col>50</xdr:col>
      <xdr:colOff>165100</xdr:colOff>
      <xdr:row>40</xdr:row>
      <xdr:rowOff>70803</xdr:rowOff>
    </xdr:to>
    <xdr:sp macro="" textlink="">
      <xdr:nvSpPr>
        <xdr:cNvPr id="128" name="楕円 127"/>
        <xdr:cNvSpPr/>
      </xdr:nvSpPr>
      <xdr:spPr>
        <a:xfrm>
          <a:off x="9588500" y="68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144120</xdr:rowOff>
    </xdr:from>
    <xdr:to>
      <xdr:col>46</xdr:col>
      <xdr:colOff>38100</xdr:colOff>
      <xdr:row>40</xdr:row>
      <xdr:rowOff>74270</xdr:rowOff>
    </xdr:to>
    <xdr:sp macro="" textlink="">
      <xdr:nvSpPr>
        <xdr:cNvPr id="129" name="楕円 128"/>
        <xdr:cNvSpPr/>
      </xdr:nvSpPr>
      <xdr:spPr>
        <a:xfrm>
          <a:off x="8699500" y="68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20003</xdr:rowOff>
    </xdr:from>
    <xdr:to>
      <xdr:col>50</xdr:col>
      <xdr:colOff>114300</xdr:colOff>
      <xdr:row>40</xdr:row>
      <xdr:rowOff>23470</xdr:rowOff>
    </xdr:to>
    <xdr:cxnSp macro="">
      <xdr:nvCxnSpPr>
        <xdr:cNvPr id="130" name="直線コネクタ 129"/>
        <xdr:cNvCxnSpPr/>
      </xdr:nvCxnSpPr>
      <xdr:spPr>
        <a:xfrm flipV="1">
          <a:off x="8750300" y="6878003"/>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147815</xdr:rowOff>
    </xdr:from>
    <xdr:to>
      <xdr:col>41</xdr:col>
      <xdr:colOff>101600</xdr:colOff>
      <xdr:row>40</xdr:row>
      <xdr:rowOff>77965</xdr:rowOff>
    </xdr:to>
    <xdr:sp macro="" textlink="">
      <xdr:nvSpPr>
        <xdr:cNvPr id="131" name="楕円 130"/>
        <xdr:cNvSpPr/>
      </xdr:nvSpPr>
      <xdr:spPr>
        <a:xfrm>
          <a:off x="7810500" y="68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23470</xdr:rowOff>
    </xdr:from>
    <xdr:to>
      <xdr:col>45</xdr:col>
      <xdr:colOff>177800</xdr:colOff>
      <xdr:row>40</xdr:row>
      <xdr:rowOff>27165</xdr:rowOff>
    </xdr:to>
    <xdr:cxnSp macro="">
      <xdr:nvCxnSpPr>
        <xdr:cNvPr id="132" name="直線コネクタ 131"/>
        <xdr:cNvCxnSpPr/>
      </xdr:nvCxnSpPr>
      <xdr:spPr>
        <a:xfrm flipV="1">
          <a:off x="7861300" y="6881470"/>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152235</xdr:rowOff>
    </xdr:from>
    <xdr:to>
      <xdr:col>36</xdr:col>
      <xdr:colOff>165100</xdr:colOff>
      <xdr:row>40</xdr:row>
      <xdr:rowOff>82385</xdr:rowOff>
    </xdr:to>
    <xdr:sp macro="" textlink="">
      <xdr:nvSpPr>
        <xdr:cNvPr id="133" name="楕円 132"/>
        <xdr:cNvSpPr/>
      </xdr:nvSpPr>
      <xdr:spPr>
        <a:xfrm>
          <a:off x="6921500" y="68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27165</xdr:rowOff>
    </xdr:from>
    <xdr:to>
      <xdr:col>41</xdr:col>
      <xdr:colOff>50800</xdr:colOff>
      <xdr:row>40</xdr:row>
      <xdr:rowOff>31585</xdr:rowOff>
    </xdr:to>
    <xdr:cxnSp macro="">
      <xdr:nvCxnSpPr>
        <xdr:cNvPr id="134" name="直線コネクタ 133"/>
        <xdr:cNvCxnSpPr/>
      </xdr:nvCxnSpPr>
      <xdr:spPr>
        <a:xfrm flipV="1">
          <a:off x="6972300" y="688516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35"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36"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37"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38"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87330</xdr:rowOff>
    </xdr:from>
    <xdr:ext cx="469744" cy="259045"/>
    <xdr:sp macro="" textlink="">
      <xdr:nvSpPr>
        <xdr:cNvPr id="139" name="n_1mainValue【道路】&#10;一人当たり延長"/>
        <xdr:cNvSpPr txBox="1"/>
      </xdr:nvSpPr>
      <xdr:spPr>
        <a:xfrm>
          <a:off x="9391727" y="660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90797</xdr:rowOff>
    </xdr:from>
    <xdr:ext cx="469744" cy="259045"/>
    <xdr:sp macro="" textlink="">
      <xdr:nvSpPr>
        <xdr:cNvPr id="140" name="n_2mainValue【道路】&#10;一人当たり延長"/>
        <xdr:cNvSpPr txBox="1"/>
      </xdr:nvSpPr>
      <xdr:spPr>
        <a:xfrm>
          <a:off x="8515427" y="66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94492</xdr:rowOff>
    </xdr:from>
    <xdr:ext cx="469744" cy="259045"/>
    <xdr:sp macro="" textlink="">
      <xdr:nvSpPr>
        <xdr:cNvPr id="141" name="n_3mainValue【道路】&#10;一人当たり延長"/>
        <xdr:cNvSpPr txBox="1"/>
      </xdr:nvSpPr>
      <xdr:spPr>
        <a:xfrm>
          <a:off x="7626427" y="66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98912</xdr:rowOff>
    </xdr:from>
    <xdr:ext cx="469744" cy="259045"/>
    <xdr:sp macro="" textlink="">
      <xdr:nvSpPr>
        <xdr:cNvPr id="142" name="n_4mainValue【道路】&#10;一人当たり延長"/>
        <xdr:cNvSpPr txBox="1"/>
      </xdr:nvSpPr>
      <xdr:spPr>
        <a:xfrm>
          <a:off x="6737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8" name="直線コネクタ 167"/>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9"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0" name="直線コネクタ 169"/>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1"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2" name="直線コネクタ 171"/>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3"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4" name="フローチャート: 判断 173"/>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6" name="フローチャート: 判断 175"/>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7" name="フローチャート: 判断 176"/>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8" name="フローチャート: 判断 177"/>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73297</xdr:rowOff>
    </xdr:from>
    <xdr:to>
      <xdr:col>20</xdr:col>
      <xdr:colOff>38100</xdr:colOff>
      <xdr:row>60</xdr:row>
      <xdr:rowOff>3447</xdr:rowOff>
    </xdr:to>
    <xdr:sp macro="" textlink="">
      <xdr:nvSpPr>
        <xdr:cNvPr id="184" name="楕円 183"/>
        <xdr:cNvSpPr/>
      </xdr:nvSpPr>
      <xdr:spPr>
        <a:xfrm>
          <a:off x="3746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48804</xdr:rowOff>
    </xdr:from>
    <xdr:to>
      <xdr:col>15</xdr:col>
      <xdr:colOff>101600</xdr:colOff>
      <xdr:row>59</xdr:row>
      <xdr:rowOff>150404</xdr:rowOff>
    </xdr:to>
    <xdr:sp macro="" textlink="">
      <xdr:nvSpPr>
        <xdr:cNvPr id="185" name="楕円 184"/>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124097</xdr:rowOff>
    </xdr:to>
    <xdr:cxnSp macro="">
      <xdr:nvCxnSpPr>
        <xdr:cNvPr id="186" name="直線コネクタ 185"/>
        <xdr:cNvCxnSpPr/>
      </xdr:nvCxnSpPr>
      <xdr:spPr>
        <a:xfrm>
          <a:off x="2908300" y="102151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87" name="楕円 186"/>
        <xdr:cNvSpPr/>
      </xdr:nvSpPr>
      <xdr:spPr>
        <a:xfrm>
          <a:off x="1968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59</xdr:row>
      <xdr:rowOff>99604</xdr:rowOff>
    </xdr:to>
    <xdr:cxnSp macro="">
      <xdr:nvCxnSpPr>
        <xdr:cNvPr id="188" name="直線コネクタ 187"/>
        <xdr:cNvCxnSpPr/>
      </xdr:nvCxnSpPr>
      <xdr:spPr>
        <a:xfrm>
          <a:off x="2019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89" name="楕円 188"/>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71846</xdr:rowOff>
    </xdr:to>
    <xdr:cxnSp macro="">
      <xdr:nvCxnSpPr>
        <xdr:cNvPr id="190" name="直線コネクタ 189"/>
        <xdr:cNvCxnSpPr/>
      </xdr:nvCxnSpPr>
      <xdr:spPr>
        <a:xfrm>
          <a:off x="1130300" y="101612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193"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194"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19974</xdr:rowOff>
    </xdr:from>
    <xdr:ext cx="405111" cy="259045"/>
    <xdr:sp macro="" textlink="">
      <xdr:nvSpPr>
        <xdr:cNvPr id="195" name="n_1mainValue【橋りょう・トンネル】&#10;有形固定資産減価償却率"/>
        <xdr:cNvSpPr txBox="1"/>
      </xdr:nvSpPr>
      <xdr:spPr>
        <a:xfrm>
          <a:off x="3582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196" name="n_2mainValue【橋りょう・トンネル】&#10;有形固定資産減価償却率"/>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197" name="n_3mainValue【橋りょう・トンネル】&#10;有形固定資産減価償却率"/>
        <xdr:cNvSpPr txBox="1"/>
      </xdr:nvSpPr>
      <xdr:spPr>
        <a:xfrm>
          <a:off x="1816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198" name="n_4mainValue【橋りょう・トンネ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22" name="直線コネクタ 221"/>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23"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24" name="直線コネクタ 223"/>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25"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26" name="直線コネクタ 225"/>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27"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28" name="フローチャート: 判断 227"/>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9" name="フローチャート: 判断 228"/>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0" name="フローチャート: 判断 229"/>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31" name="フローチャート: 判断 230"/>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32" name="フローチャート: 判断 231"/>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104672</xdr:rowOff>
    </xdr:from>
    <xdr:to>
      <xdr:col>50</xdr:col>
      <xdr:colOff>165100</xdr:colOff>
      <xdr:row>61</xdr:row>
      <xdr:rowOff>34822</xdr:rowOff>
    </xdr:to>
    <xdr:sp macro="" textlink="">
      <xdr:nvSpPr>
        <xdr:cNvPr id="238" name="楕円 237"/>
        <xdr:cNvSpPr/>
      </xdr:nvSpPr>
      <xdr:spPr>
        <a:xfrm>
          <a:off x="9588500" y="103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111057</xdr:rowOff>
    </xdr:from>
    <xdr:to>
      <xdr:col>46</xdr:col>
      <xdr:colOff>38100</xdr:colOff>
      <xdr:row>61</xdr:row>
      <xdr:rowOff>41207</xdr:rowOff>
    </xdr:to>
    <xdr:sp macro="" textlink="">
      <xdr:nvSpPr>
        <xdr:cNvPr id="239" name="楕円 238"/>
        <xdr:cNvSpPr/>
      </xdr:nvSpPr>
      <xdr:spPr>
        <a:xfrm>
          <a:off x="8699500" y="10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155472</xdr:rowOff>
    </xdr:from>
    <xdr:to>
      <xdr:col>50</xdr:col>
      <xdr:colOff>114300</xdr:colOff>
      <xdr:row>60</xdr:row>
      <xdr:rowOff>161857</xdr:rowOff>
    </xdr:to>
    <xdr:cxnSp macro="">
      <xdr:nvCxnSpPr>
        <xdr:cNvPr id="240" name="直線コネクタ 239"/>
        <xdr:cNvCxnSpPr/>
      </xdr:nvCxnSpPr>
      <xdr:spPr>
        <a:xfrm flipV="1">
          <a:off x="8750300" y="10442472"/>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117278</xdr:rowOff>
    </xdr:from>
    <xdr:to>
      <xdr:col>41</xdr:col>
      <xdr:colOff>101600</xdr:colOff>
      <xdr:row>61</xdr:row>
      <xdr:rowOff>47428</xdr:rowOff>
    </xdr:to>
    <xdr:sp macro="" textlink="">
      <xdr:nvSpPr>
        <xdr:cNvPr id="241" name="楕円 240"/>
        <xdr:cNvSpPr/>
      </xdr:nvSpPr>
      <xdr:spPr>
        <a:xfrm>
          <a:off x="7810500" y="104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161857</xdr:rowOff>
    </xdr:from>
    <xdr:to>
      <xdr:col>45</xdr:col>
      <xdr:colOff>177800</xdr:colOff>
      <xdr:row>60</xdr:row>
      <xdr:rowOff>168078</xdr:rowOff>
    </xdr:to>
    <xdr:cxnSp macro="">
      <xdr:nvCxnSpPr>
        <xdr:cNvPr id="242" name="直線コネクタ 241"/>
        <xdr:cNvCxnSpPr/>
      </xdr:nvCxnSpPr>
      <xdr:spPr>
        <a:xfrm flipV="1">
          <a:off x="7861300" y="10448857"/>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124451</xdr:rowOff>
    </xdr:from>
    <xdr:to>
      <xdr:col>36</xdr:col>
      <xdr:colOff>165100</xdr:colOff>
      <xdr:row>61</xdr:row>
      <xdr:rowOff>54601</xdr:rowOff>
    </xdr:to>
    <xdr:sp macro="" textlink="">
      <xdr:nvSpPr>
        <xdr:cNvPr id="243" name="楕円 242"/>
        <xdr:cNvSpPr/>
      </xdr:nvSpPr>
      <xdr:spPr>
        <a:xfrm>
          <a:off x="6921500" y="104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168078</xdr:rowOff>
    </xdr:from>
    <xdr:to>
      <xdr:col>41</xdr:col>
      <xdr:colOff>50800</xdr:colOff>
      <xdr:row>61</xdr:row>
      <xdr:rowOff>3801</xdr:rowOff>
    </xdr:to>
    <xdr:cxnSp macro="">
      <xdr:nvCxnSpPr>
        <xdr:cNvPr id="244" name="直線コネクタ 243"/>
        <xdr:cNvCxnSpPr/>
      </xdr:nvCxnSpPr>
      <xdr:spPr>
        <a:xfrm flipV="1">
          <a:off x="6972300" y="10455078"/>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45" name="n_1aveValue【橋りょう・トンネル】&#10;一人当たり有形固定資産（償却資産）額"/>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46" name="n_2aveValue【橋りょう・トンネル】&#10;一人当たり有形固定資産（償却資産）額"/>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47" name="n_3aveValue【橋りょう・トンネル】&#10;一人当たり有形固定資産（償却資産）額"/>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48" name="n_4aveValue【橋りょう・トンネル】&#10;一人当たり有形固定資産（償却資産）額"/>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51349</xdr:rowOff>
    </xdr:from>
    <xdr:ext cx="599010" cy="259045"/>
    <xdr:sp macro="" textlink="">
      <xdr:nvSpPr>
        <xdr:cNvPr id="249" name="n_1mainValue【橋りょう・トンネル】&#10;一人当たり有形固定資産（償却資産）額"/>
        <xdr:cNvSpPr txBox="1"/>
      </xdr:nvSpPr>
      <xdr:spPr>
        <a:xfrm>
          <a:off x="9327095" y="1016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57734</xdr:rowOff>
    </xdr:from>
    <xdr:ext cx="599010" cy="259045"/>
    <xdr:sp macro="" textlink="">
      <xdr:nvSpPr>
        <xdr:cNvPr id="250" name="n_2mainValue【橋りょう・トンネル】&#10;一人当たり有形固定資産（償却資産）額"/>
        <xdr:cNvSpPr txBox="1"/>
      </xdr:nvSpPr>
      <xdr:spPr>
        <a:xfrm>
          <a:off x="8450795" y="101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63955</xdr:rowOff>
    </xdr:from>
    <xdr:ext cx="599010" cy="259045"/>
    <xdr:sp macro="" textlink="">
      <xdr:nvSpPr>
        <xdr:cNvPr id="251" name="n_3mainValue【橋りょう・トンネル】&#10;一人当たり有形固定資産（償却資産）額"/>
        <xdr:cNvSpPr txBox="1"/>
      </xdr:nvSpPr>
      <xdr:spPr>
        <a:xfrm>
          <a:off x="7561795" y="1017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71128</xdr:rowOff>
    </xdr:from>
    <xdr:ext cx="599010" cy="259045"/>
    <xdr:sp macro="" textlink="">
      <xdr:nvSpPr>
        <xdr:cNvPr id="252" name="n_4mainValue【橋りょう・トンネル】&#10;一人当たり有形固定資産（償却資産）額"/>
        <xdr:cNvSpPr txBox="1"/>
      </xdr:nvSpPr>
      <xdr:spPr>
        <a:xfrm>
          <a:off x="6672795" y="101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78" name="直線コネクタ 277"/>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81"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82" name="直線コネクタ 281"/>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83"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84" name="フローチャート: 判断 283"/>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85" name="フローチャート: 判断 284"/>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86" name="フローチャート: 判断 28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87" name="フローチャート: 判断 286"/>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88" name="フローチャート: 判断 287"/>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57513</xdr:rowOff>
    </xdr:from>
    <xdr:to>
      <xdr:col>20</xdr:col>
      <xdr:colOff>38100</xdr:colOff>
      <xdr:row>85</xdr:row>
      <xdr:rowOff>159113</xdr:rowOff>
    </xdr:to>
    <xdr:sp macro="" textlink="">
      <xdr:nvSpPr>
        <xdr:cNvPr id="294" name="楕円 293"/>
        <xdr:cNvSpPr/>
      </xdr:nvSpPr>
      <xdr:spPr>
        <a:xfrm>
          <a:off x="3746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64044</xdr:rowOff>
    </xdr:from>
    <xdr:to>
      <xdr:col>15</xdr:col>
      <xdr:colOff>101600</xdr:colOff>
      <xdr:row>85</xdr:row>
      <xdr:rowOff>165644</xdr:rowOff>
    </xdr:to>
    <xdr:sp macro="" textlink="">
      <xdr:nvSpPr>
        <xdr:cNvPr id="295" name="楕円 294"/>
        <xdr:cNvSpPr/>
      </xdr:nvSpPr>
      <xdr:spPr>
        <a:xfrm>
          <a:off x="2857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114844</xdr:rowOff>
    </xdr:to>
    <xdr:cxnSp macro="">
      <xdr:nvCxnSpPr>
        <xdr:cNvPr id="296" name="直線コネクタ 295"/>
        <xdr:cNvCxnSpPr/>
      </xdr:nvCxnSpPr>
      <xdr:spPr>
        <a:xfrm flipV="1">
          <a:off x="2908300" y="14681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64044</xdr:rowOff>
    </xdr:from>
    <xdr:to>
      <xdr:col>10</xdr:col>
      <xdr:colOff>165100</xdr:colOff>
      <xdr:row>85</xdr:row>
      <xdr:rowOff>165644</xdr:rowOff>
    </xdr:to>
    <xdr:sp macro="" textlink="">
      <xdr:nvSpPr>
        <xdr:cNvPr id="297" name="楕円 296"/>
        <xdr:cNvSpPr/>
      </xdr:nvSpPr>
      <xdr:spPr>
        <a:xfrm>
          <a:off x="196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114844</xdr:rowOff>
    </xdr:from>
    <xdr:to>
      <xdr:col>15</xdr:col>
      <xdr:colOff>50800</xdr:colOff>
      <xdr:row>85</xdr:row>
      <xdr:rowOff>114844</xdr:rowOff>
    </xdr:to>
    <xdr:cxnSp macro="">
      <xdr:nvCxnSpPr>
        <xdr:cNvPr id="298" name="直線コネクタ 297"/>
        <xdr:cNvCxnSpPr/>
      </xdr:nvCxnSpPr>
      <xdr:spPr>
        <a:xfrm>
          <a:off x="2019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36286</xdr:rowOff>
    </xdr:from>
    <xdr:to>
      <xdr:col>6</xdr:col>
      <xdr:colOff>38100</xdr:colOff>
      <xdr:row>85</xdr:row>
      <xdr:rowOff>137886</xdr:rowOff>
    </xdr:to>
    <xdr:sp macro="" textlink="">
      <xdr:nvSpPr>
        <xdr:cNvPr id="299" name="楕円 298"/>
        <xdr:cNvSpPr/>
      </xdr:nvSpPr>
      <xdr:spPr>
        <a:xfrm>
          <a:off x="1079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87086</xdr:rowOff>
    </xdr:from>
    <xdr:to>
      <xdr:col>10</xdr:col>
      <xdr:colOff>114300</xdr:colOff>
      <xdr:row>85</xdr:row>
      <xdr:rowOff>114844</xdr:rowOff>
    </xdr:to>
    <xdr:cxnSp macro="">
      <xdr:nvCxnSpPr>
        <xdr:cNvPr id="300" name="直線コネクタ 299"/>
        <xdr:cNvCxnSpPr/>
      </xdr:nvCxnSpPr>
      <xdr:spPr>
        <a:xfrm>
          <a:off x="1130300" y="146603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01"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02"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03"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04"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150240</xdr:rowOff>
    </xdr:from>
    <xdr:ext cx="405111" cy="259045"/>
    <xdr:sp macro="" textlink="">
      <xdr:nvSpPr>
        <xdr:cNvPr id="305" name="n_1mainValue【公営住宅】&#10;有形固定資産減価償却率"/>
        <xdr:cNvSpPr txBox="1"/>
      </xdr:nvSpPr>
      <xdr:spPr>
        <a:xfrm>
          <a:off x="3582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156771</xdr:rowOff>
    </xdr:from>
    <xdr:ext cx="405111" cy="259045"/>
    <xdr:sp macro="" textlink="">
      <xdr:nvSpPr>
        <xdr:cNvPr id="306" name="n_2mainValue【公営住宅】&#10;有形固定資産減価償却率"/>
        <xdr:cNvSpPr txBox="1"/>
      </xdr:nvSpPr>
      <xdr:spPr>
        <a:xfrm>
          <a:off x="2705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156771</xdr:rowOff>
    </xdr:from>
    <xdr:ext cx="405111" cy="259045"/>
    <xdr:sp macro="" textlink="">
      <xdr:nvSpPr>
        <xdr:cNvPr id="307" name="n_3mainValue【公営住宅】&#10;有形固定資産減価償却率"/>
        <xdr:cNvSpPr txBox="1"/>
      </xdr:nvSpPr>
      <xdr:spPr>
        <a:xfrm>
          <a:off x="1816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129013</xdr:rowOff>
    </xdr:from>
    <xdr:ext cx="405111" cy="259045"/>
    <xdr:sp macro="" textlink="">
      <xdr:nvSpPr>
        <xdr:cNvPr id="308" name="n_4mainValue【公営住宅】&#10;有形固定資産減価償却率"/>
        <xdr:cNvSpPr txBox="1"/>
      </xdr:nvSpPr>
      <xdr:spPr>
        <a:xfrm>
          <a:off x="927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32" name="直線コネクタ 331"/>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3"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4" name="直線コネクタ 333"/>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35"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36" name="直線コネクタ 335"/>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37"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38" name="フローチャート: 判断 337"/>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39" name="フローチャート: 判断 338"/>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40" name="フローチャート: 判断 339"/>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41" name="フローチャート: 判断 340"/>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2" name="フローチャート: 判断 341"/>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128651</xdr:rowOff>
    </xdr:from>
    <xdr:to>
      <xdr:col>50</xdr:col>
      <xdr:colOff>165100</xdr:colOff>
      <xdr:row>85</xdr:row>
      <xdr:rowOff>58801</xdr:rowOff>
    </xdr:to>
    <xdr:sp macro="" textlink="">
      <xdr:nvSpPr>
        <xdr:cNvPr id="348" name="楕円 347"/>
        <xdr:cNvSpPr/>
      </xdr:nvSpPr>
      <xdr:spPr>
        <a:xfrm>
          <a:off x="95885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122937</xdr:rowOff>
    </xdr:from>
    <xdr:to>
      <xdr:col>46</xdr:col>
      <xdr:colOff>38100</xdr:colOff>
      <xdr:row>85</xdr:row>
      <xdr:rowOff>53087</xdr:rowOff>
    </xdr:to>
    <xdr:sp macro="" textlink="">
      <xdr:nvSpPr>
        <xdr:cNvPr id="349" name="楕円 348"/>
        <xdr:cNvSpPr/>
      </xdr:nvSpPr>
      <xdr:spPr>
        <a:xfrm>
          <a:off x="8699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2287</xdr:rowOff>
    </xdr:from>
    <xdr:to>
      <xdr:col>50</xdr:col>
      <xdr:colOff>114300</xdr:colOff>
      <xdr:row>85</xdr:row>
      <xdr:rowOff>8001</xdr:rowOff>
    </xdr:to>
    <xdr:cxnSp macro="">
      <xdr:nvCxnSpPr>
        <xdr:cNvPr id="350" name="直線コネクタ 349"/>
        <xdr:cNvCxnSpPr/>
      </xdr:nvCxnSpPr>
      <xdr:spPr>
        <a:xfrm>
          <a:off x="8750300" y="1457553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125985</xdr:rowOff>
    </xdr:from>
    <xdr:to>
      <xdr:col>41</xdr:col>
      <xdr:colOff>101600</xdr:colOff>
      <xdr:row>85</xdr:row>
      <xdr:rowOff>56135</xdr:rowOff>
    </xdr:to>
    <xdr:sp macro="" textlink="">
      <xdr:nvSpPr>
        <xdr:cNvPr id="351" name="楕円 350"/>
        <xdr:cNvSpPr/>
      </xdr:nvSpPr>
      <xdr:spPr>
        <a:xfrm>
          <a:off x="78105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2287</xdr:rowOff>
    </xdr:from>
    <xdr:to>
      <xdr:col>45</xdr:col>
      <xdr:colOff>177800</xdr:colOff>
      <xdr:row>85</xdr:row>
      <xdr:rowOff>5335</xdr:rowOff>
    </xdr:to>
    <xdr:cxnSp macro="">
      <xdr:nvCxnSpPr>
        <xdr:cNvPr id="352" name="直線コネクタ 351"/>
        <xdr:cNvCxnSpPr/>
      </xdr:nvCxnSpPr>
      <xdr:spPr>
        <a:xfrm flipV="1">
          <a:off x="7861300" y="1457553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53" name="楕円 352"/>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5335</xdr:rowOff>
    </xdr:from>
    <xdr:to>
      <xdr:col>41</xdr:col>
      <xdr:colOff>50800</xdr:colOff>
      <xdr:row>85</xdr:row>
      <xdr:rowOff>8382</xdr:rowOff>
    </xdr:to>
    <xdr:cxnSp macro="">
      <xdr:nvCxnSpPr>
        <xdr:cNvPr id="354" name="直線コネクタ 353"/>
        <xdr:cNvCxnSpPr/>
      </xdr:nvCxnSpPr>
      <xdr:spPr>
        <a:xfrm flipV="1">
          <a:off x="6972300" y="1457858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55"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56"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57"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58"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75328</xdr:rowOff>
    </xdr:from>
    <xdr:ext cx="469744" cy="259045"/>
    <xdr:sp macro="" textlink="">
      <xdr:nvSpPr>
        <xdr:cNvPr id="359" name="n_1mainValue【公営住宅】&#10;一人当たり面積"/>
        <xdr:cNvSpPr txBox="1"/>
      </xdr:nvSpPr>
      <xdr:spPr>
        <a:xfrm>
          <a:off x="9391727" y="1430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69614</xdr:rowOff>
    </xdr:from>
    <xdr:ext cx="469744" cy="259045"/>
    <xdr:sp macro="" textlink="">
      <xdr:nvSpPr>
        <xdr:cNvPr id="360" name="n_2mainValue【公営住宅】&#10;一人当たり面積"/>
        <xdr:cNvSpPr txBox="1"/>
      </xdr:nvSpPr>
      <xdr:spPr>
        <a:xfrm>
          <a:off x="85154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72662</xdr:rowOff>
    </xdr:from>
    <xdr:ext cx="469744" cy="259045"/>
    <xdr:sp macro="" textlink="">
      <xdr:nvSpPr>
        <xdr:cNvPr id="361" name="n_3mainValue【公営住宅】&#10;一人当たり面積"/>
        <xdr:cNvSpPr txBox="1"/>
      </xdr:nvSpPr>
      <xdr:spPr>
        <a:xfrm>
          <a:off x="7626427" y="14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75709</xdr:rowOff>
    </xdr:from>
    <xdr:ext cx="469744" cy="259045"/>
    <xdr:sp macro="" textlink="">
      <xdr:nvSpPr>
        <xdr:cNvPr id="362" name="n_4mainValue【公営住宅】&#10;一人当たり面積"/>
        <xdr:cNvSpPr txBox="1"/>
      </xdr:nvSpPr>
      <xdr:spPr>
        <a:xfrm>
          <a:off x="6737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03" name="直線コネクタ 402"/>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04"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05" name="直線コネクタ 404"/>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06"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07" name="直線コネクタ 40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08"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9" name="フローチャート: 判断 408"/>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10" name="フローチャート: 判断 40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11" name="フローチャート: 判断 410"/>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12" name="フローチャート: 判断 411"/>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13" name="フローチャート: 判断 412"/>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19" name="楕円 418"/>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69215</xdr:rowOff>
    </xdr:from>
    <xdr:to>
      <xdr:col>76</xdr:col>
      <xdr:colOff>165100</xdr:colOff>
      <xdr:row>35</xdr:row>
      <xdr:rowOff>170815</xdr:rowOff>
    </xdr:to>
    <xdr:sp macro="" textlink="">
      <xdr:nvSpPr>
        <xdr:cNvPr id="420" name="楕円 419"/>
        <xdr:cNvSpPr/>
      </xdr:nvSpPr>
      <xdr:spPr>
        <a:xfrm>
          <a:off x="14541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120015</xdr:rowOff>
    </xdr:from>
    <xdr:to>
      <xdr:col>81</xdr:col>
      <xdr:colOff>50800</xdr:colOff>
      <xdr:row>36</xdr:row>
      <xdr:rowOff>19050</xdr:rowOff>
    </xdr:to>
    <xdr:cxnSp macro="">
      <xdr:nvCxnSpPr>
        <xdr:cNvPr id="421" name="直線コネクタ 420"/>
        <xdr:cNvCxnSpPr/>
      </xdr:nvCxnSpPr>
      <xdr:spPr>
        <a:xfrm>
          <a:off x="14592300" y="61207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34925</xdr:rowOff>
    </xdr:from>
    <xdr:to>
      <xdr:col>72</xdr:col>
      <xdr:colOff>38100</xdr:colOff>
      <xdr:row>35</xdr:row>
      <xdr:rowOff>136525</xdr:rowOff>
    </xdr:to>
    <xdr:sp macro="" textlink="">
      <xdr:nvSpPr>
        <xdr:cNvPr id="422" name="楕円 421"/>
        <xdr:cNvSpPr/>
      </xdr:nvSpPr>
      <xdr:spPr>
        <a:xfrm>
          <a:off x="13652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85725</xdr:rowOff>
    </xdr:from>
    <xdr:to>
      <xdr:col>76</xdr:col>
      <xdr:colOff>114300</xdr:colOff>
      <xdr:row>35</xdr:row>
      <xdr:rowOff>120015</xdr:rowOff>
    </xdr:to>
    <xdr:cxnSp macro="">
      <xdr:nvCxnSpPr>
        <xdr:cNvPr id="423" name="直線コネクタ 422"/>
        <xdr:cNvCxnSpPr/>
      </xdr:nvCxnSpPr>
      <xdr:spPr>
        <a:xfrm>
          <a:off x="13703300" y="6086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143510</xdr:rowOff>
    </xdr:from>
    <xdr:to>
      <xdr:col>67</xdr:col>
      <xdr:colOff>101600</xdr:colOff>
      <xdr:row>35</xdr:row>
      <xdr:rowOff>73660</xdr:rowOff>
    </xdr:to>
    <xdr:sp macro="" textlink="">
      <xdr:nvSpPr>
        <xdr:cNvPr id="424" name="楕円 423"/>
        <xdr:cNvSpPr/>
      </xdr:nvSpPr>
      <xdr:spPr>
        <a:xfrm>
          <a:off x="12763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22860</xdr:rowOff>
    </xdr:from>
    <xdr:to>
      <xdr:col>71</xdr:col>
      <xdr:colOff>177800</xdr:colOff>
      <xdr:row>35</xdr:row>
      <xdr:rowOff>85725</xdr:rowOff>
    </xdr:to>
    <xdr:cxnSp macro="">
      <xdr:nvCxnSpPr>
        <xdr:cNvPr id="425" name="直線コネクタ 424"/>
        <xdr:cNvCxnSpPr/>
      </xdr:nvCxnSpPr>
      <xdr:spPr>
        <a:xfrm>
          <a:off x="12814300" y="60236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26"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27"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28"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29"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30"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15892</xdr:rowOff>
    </xdr:from>
    <xdr:ext cx="405111" cy="259045"/>
    <xdr:sp macro="" textlink="">
      <xdr:nvSpPr>
        <xdr:cNvPr id="431" name="n_2mainValue【認定こども園・幼稚園・保育所】&#10;有形固定資産減価償却率"/>
        <xdr:cNvSpPr txBox="1"/>
      </xdr:nvSpPr>
      <xdr:spPr>
        <a:xfrm>
          <a:off x="14389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153052</xdr:rowOff>
    </xdr:from>
    <xdr:ext cx="405111" cy="259045"/>
    <xdr:sp macro="" textlink="">
      <xdr:nvSpPr>
        <xdr:cNvPr id="432" name="n_3mainValue【認定こども園・幼稚園・保育所】&#10;有形固定資産減価償却率"/>
        <xdr:cNvSpPr txBox="1"/>
      </xdr:nvSpPr>
      <xdr:spPr>
        <a:xfrm>
          <a:off x="13500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33" name="n_4mainValue【認定こども園・幼稚園・保育所】&#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57" name="直線コネクタ 45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9" name="直線コネクタ 45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6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61" name="直線コネクタ 46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62"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63" name="フローチャート: 判断 46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64" name="フローチャート: 判断 46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65" name="フローチャート: 判断 46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66" name="フローチャート: 判断 46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67" name="フローチャート: 判断 46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73" name="楕円 472"/>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90170</xdr:rowOff>
    </xdr:from>
    <xdr:to>
      <xdr:col>107</xdr:col>
      <xdr:colOff>101600</xdr:colOff>
      <xdr:row>38</xdr:row>
      <xdr:rowOff>20320</xdr:rowOff>
    </xdr:to>
    <xdr:sp macro="" textlink="">
      <xdr:nvSpPr>
        <xdr:cNvPr id="474" name="楕円 473"/>
        <xdr:cNvSpPr/>
      </xdr:nvSpPr>
      <xdr:spPr>
        <a:xfrm>
          <a:off x="2038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140970</xdr:rowOff>
    </xdr:to>
    <xdr:cxnSp macro="">
      <xdr:nvCxnSpPr>
        <xdr:cNvPr id="475" name="直線コネクタ 474"/>
        <xdr:cNvCxnSpPr/>
      </xdr:nvCxnSpPr>
      <xdr:spPr>
        <a:xfrm flipV="1">
          <a:off x="20434300" y="647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97790</xdr:rowOff>
    </xdr:from>
    <xdr:to>
      <xdr:col>102</xdr:col>
      <xdr:colOff>165100</xdr:colOff>
      <xdr:row>38</xdr:row>
      <xdr:rowOff>27940</xdr:rowOff>
    </xdr:to>
    <xdr:sp macro="" textlink="">
      <xdr:nvSpPr>
        <xdr:cNvPr id="476" name="楕円 475"/>
        <xdr:cNvSpPr/>
      </xdr:nvSpPr>
      <xdr:spPr>
        <a:xfrm>
          <a:off x="19494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140970</xdr:rowOff>
    </xdr:from>
    <xdr:to>
      <xdr:col>107</xdr:col>
      <xdr:colOff>50800</xdr:colOff>
      <xdr:row>37</xdr:row>
      <xdr:rowOff>148590</xdr:rowOff>
    </xdr:to>
    <xdr:cxnSp macro="">
      <xdr:nvCxnSpPr>
        <xdr:cNvPr id="477" name="直線コネクタ 476"/>
        <xdr:cNvCxnSpPr/>
      </xdr:nvCxnSpPr>
      <xdr:spPr>
        <a:xfrm flipV="1">
          <a:off x="19545300" y="6484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52070</xdr:rowOff>
    </xdr:from>
    <xdr:to>
      <xdr:col>98</xdr:col>
      <xdr:colOff>38100</xdr:colOff>
      <xdr:row>37</xdr:row>
      <xdr:rowOff>153670</xdr:rowOff>
    </xdr:to>
    <xdr:sp macro="" textlink="">
      <xdr:nvSpPr>
        <xdr:cNvPr id="478" name="楕円 477"/>
        <xdr:cNvSpPr/>
      </xdr:nvSpPr>
      <xdr:spPr>
        <a:xfrm>
          <a:off x="1860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102870</xdr:rowOff>
    </xdr:from>
    <xdr:to>
      <xdr:col>102</xdr:col>
      <xdr:colOff>114300</xdr:colOff>
      <xdr:row>37</xdr:row>
      <xdr:rowOff>148590</xdr:rowOff>
    </xdr:to>
    <xdr:cxnSp macro="">
      <xdr:nvCxnSpPr>
        <xdr:cNvPr id="479" name="直線コネクタ 478"/>
        <xdr:cNvCxnSpPr/>
      </xdr:nvCxnSpPr>
      <xdr:spPr>
        <a:xfrm>
          <a:off x="18656300" y="644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480" name="n_1ave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481" name="n_2ave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482" name="n_3ave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483" name="n_4ave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84"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36847</xdr:rowOff>
    </xdr:from>
    <xdr:ext cx="469744" cy="259045"/>
    <xdr:sp macro="" textlink="">
      <xdr:nvSpPr>
        <xdr:cNvPr id="485" name="n_2mainValue【認定こども園・幼稚園・保育所】&#10;一人当たり面積"/>
        <xdr:cNvSpPr txBox="1"/>
      </xdr:nvSpPr>
      <xdr:spPr>
        <a:xfrm>
          <a:off x="20199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44467</xdr:rowOff>
    </xdr:from>
    <xdr:ext cx="469744" cy="259045"/>
    <xdr:sp macro="" textlink="">
      <xdr:nvSpPr>
        <xdr:cNvPr id="486" name="n_3mainValue【認定こども園・幼稚園・保育所】&#10;一人当たり面積"/>
        <xdr:cNvSpPr txBox="1"/>
      </xdr:nvSpPr>
      <xdr:spPr>
        <a:xfrm>
          <a:off x="19310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170197</xdr:rowOff>
    </xdr:from>
    <xdr:ext cx="469744" cy="259045"/>
    <xdr:sp macro="" textlink="">
      <xdr:nvSpPr>
        <xdr:cNvPr id="487" name="n_4mainValue【認定こども園・幼稚園・保育所】&#10;一人当たり面積"/>
        <xdr:cNvSpPr txBox="1"/>
      </xdr:nvSpPr>
      <xdr:spPr>
        <a:xfrm>
          <a:off x="18421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12" name="直線コネクタ 511"/>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1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4" name="直線コネクタ 51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15"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16" name="直線コネクタ 515"/>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17"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18" name="フローチャート: 判断 517"/>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19" name="フローチャート: 判断 518"/>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20" name="フローチャート: 判断 519"/>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21" name="フローチャート: 判断 520"/>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22" name="フローチャート: 判断 521"/>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528" name="楕円 527"/>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57785</xdr:rowOff>
    </xdr:from>
    <xdr:to>
      <xdr:col>76</xdr:col>
      <xdr:colOff>165100</xdr:colOff>
      <xdr:row>60</xdr:row>
      <xdr:rowOff>159385</xdr:rowOff>
    </xdr:to>
    <xdr:sp macro="" textlink="">
      <xdr:nvSpPr>
        <xdr:cNvPr id="529" name="楕円 528"/>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150495</xdr:rowOff>
    </xdr:to>
    <xdr:cxnSp macro="">
      <xdr:nvCxnSpPr>
        <xdr:cNvPr id="530" name="直線コネクタ 529"/>
        <xdr:cNvCxnSpPr/>
      </xdr:nvCxnSpPr>
      <xdr:spPr>
        <a:xfrm>
          <a:off x="14592300" y="103955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31" name="楕円 530"/>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108585</xdr:rowOff>
    </xdr:to>
    <xdr:cxnSp macro="">
      <xdr:nvCxnSpPr>
        <xdr:cNvPr id="532" name="直線コネクタ 531"/>
        <xdr:cNvCxnSpPr/>
      </xdr:nvCxnSpPr>
      <xdr:spPr>
        <a:xfrm>
          <a:off x="13703300" y="10395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33" name="楕円 532"/>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108585</xdr:rowOff>
    </xdr:to>
    <xdr:cxnSp macro="">
      <xdr:nvCxnSpPr>
        <xdr:cNvPr id="534" name="直線コネクタ 533"/>
        <xdr:cNvCxnSpPr/>
      </xdr:nvCxnSpPr>
      <xdr:spPr>
        <a:xfrm>
          <a:off x="12814300" y="103517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35"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36"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37"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38"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539" name="n_1mainValue【学校施設】&#10;有形固定資産減価償却率"/>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540" name="n_2mainValue【学校施設】&#10;有形固定資産減価償却率"/>
        <xdr:cNvSpPr txBox="1"/>
      </xdr:nvSpPr>
      <xdr:spPr>
        <a:xfrm>
          <a:off x="14389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41" name="n_3main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132097</xdr:rowOff>
    </xdr:from>
    <xdr:ext cx="405111" cy="259045"/>
    <xdr:sp macro="" textlink="">
      <xdr:nvSpPr>
        <xdr:cNvPr id="542" name="n_4mainValue【学校施設】&#10;有形固定資産減価償却率"/>
        <xdr:cNvSpPr txBox="1"/>
      </xdr:nvSpPr>
      <xdr:spPr>
        <a:xfrm>
          <a:off x="12611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66" name="直線コネクタ 565"/>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67"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68" name="直線コネクタ 567"/>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69"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70" name="直線コネクタ 569"/>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71"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72" name="フローチャート: 判断 571"/>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73" name="フローチャート: 判断 572"/>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74" name="フローチャート: 判断 573"/>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75" name="フローチャート: 判断 574"/>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76" name="フローチャート: 判断 575"/>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81979</xdr:rowOff>
    </xdr:from>
    <xdr:to>
      <xdr:col>112</xdr:col>
      <xdr:colOff>38100</xdr:colOff>
      <xdr:row>63</xdr:row>
      <xdr:rowOff>12129</xdr:rowOff>
    </xdr:to>
    <xdr:sp macro="" textlink="">
      <xdr:nvSpPr>
        <xdr:cNvPr id="582" name="楕円 581"/>
        <xdr:cNvSpPr/>
      </xdr:nvSpPr>
      <xdr:spPr>
        <a:xfrm>
          <a:off x="21272500" y="107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84836</xdr:rowOff>
    </xdr:from>
    <xdr:to>
      <xdr:col>107</xdr:col>
      <xdr:colOff>101600</xdr:colOff>
      <xdr:row>63</xdr:row>
      <xdr:rowOff>14986</xdr:rowOff>
    </xdr:to>
    <xdr:sp macro="" textlink="">
      <xdr:nvSpPr>
        <xdr:cNvPr id="583" name="楕円 582"/>
        <xdr:cNvSpPr/>
      </xdr:nvSpPr>
      <xdr:spPr>
        <a:xfrm>
          <a:off x="20383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132779</xdr:rowOff>
    </xdr:from>
    <xdr:to>
      <xdr:col>111</xdr:col>
      <xdr:colOff>177800</xdr:colOff>
      <xdr:row>62</xdr:row>
      <xdr:rowOff>135636</xdr:rowOff>
    </xdr:to>
    <xdr:cxnSp macro="">
      <xdr:nvCxnSpPr>
        <xdr:cNvPr id="584" name="直線コネクタ 583"/>
        <xdr:cNvCxnSpPr/>
      </xdr:nvCxnSpPr>
      <xdr:spPr>
        <a:xfrm flipV="1">
          <a:off x="20434300" y="1076267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87503</xdr:rowOff>
    </xdr:from>
    <xdr:to>
      <xdr:col>102</xdr:col>
      <xdr:colOff>165100</xdr:colOff>
      <xdr:row>63</xdr:row>
      <xdr:rowOff>17653</xdr:rowOff>
    </xdr:to>
    <xdr:sp macro="" textlink="">
      <xdr:nvSpPr>
        <xdr:cNvPr id="585" name="楕円 584"/>
        <xdr:cNvSpPr/>
      </xdr:nvSpPr>
      <xdr:spPr>
        <a:xfrm>
          <a:off x="19494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135636</xdr:rowOff>
    </xdr:from>
    <xdr:to>
      <xdr:col>107</xdr:col>
      <xdr:colOff>50800</xdr:colOff>
      <xdr:row>62</xdr:row>
      <xdr:rowOff>138303</xdr:rowOff>
    </xdr:to>
    <xdr:cxnSp macro="">
      <xdr:nvCxnSpPr>
        <xdr:cNvPr id="586" name="直線コネクタ 585"/>
        <xdr:cNvCxnSpPr/>
      </xdr:nvCxnSpPr>
      <xdr:spPr>
        <a:xfrm flipV="1">
          <a:off x="19545300" y="1076553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60071</xdr:rowOff>
    </xdr:from>
    <xdr:to>
      <xdr:col>98</xdr:col>
      <xdr:colOff>38100</xdr:colOff>
      <xdr:row>62</xdr:row>
      <xdr:rowOff>161671</xdr:rowOff>
    </xdr:to>
    <xdr:sp macro="" textlink="">
      <xdr:nvSpPr>
        <xdr:cNvPr id="587" name="楕円 586"/>
        <xdr:cNvSpPr/>
      </xdr:nvSpPr>
      <xdr:spPr>
        <a:xfrm>
          <a:off x="18605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110871</xdr:rowOff>
    </xdr:from>
    <xdr:to>
      <xdr:col>102</xdr:col>
      <xdr:colOff>114300</xdr:colOff>
      <xdr:row>62</xdr:row>
      <xdr:rowOff>138303</xdr:rowOff>
    </xdr:to>
    <xdr:cxnSp macro="">
      <xdr:nvCxnSpPr>
        <xdr:cNvPr id="588" name="直線コネクタ 587"/>
        <xdr:cNvCxnSpPr/>
      </xdr:nvCxnSpPr>
      <xdr:spPr>
        <a:xfrm>
          <a:off x="18656300" y="1074077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8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9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591"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592"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3256</xdr:rowOff>
    </xdr:from>
    <xdr:ext cx="469744" cy="259045"/>
    <xdr:sp macro="" textlink="">
      <xdr:nvSpPr>
        <xdr:cNvPr id="593" name="n_1mainValue【学校施設】&#10;一人当たり面積"/>
        <xdr:cNvSpPr txBox="1"/>
      </xdr:nvSpPr>
      <xdr:spPr>
        <a:xfrm>
          <a:off x="21075727"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6113</xdr:rowOff>
    </xdr:from>
    <xdr:ext cx="469744" cy="259045"/>
    <xdr:sp macro="" textlink="">
      <xdr:nvSpPr>
        <xdr:cNvPr id="594" name="n_2mainValue【学校施設】&#10;一人当たり面積"/>
        <xdr:cNvSpPr txBox="1"/>
      </xdr:nvSpPr>
      <xdr:spPr>
        <a:xfrm>
          <a:off x="201994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34180</xdr:rowOff>
    </xdr:from>
    <xdr:ext cx="469744" cy="259045"/>
    <xdr:sp macro="" textlink="">
      <xdr:nvSpPr>
        <xdr:cNvPr id="595" name="n_3mainValue【学校施設】&#10;一人当たり面積"/>
        <xdr:cNvSpPr txBox="1"/>
      </xdr:nvSpPr>
      <xdr:spPr>
        <a:xfrm>
          <a:off x="193104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6748</xdr:rowOff>
    </xdr:from>
    <xdr:ext cx="469744" cy="259045"/>
    <xdr:sp macro="" textlink="">
      <xdr:nvSpPr>
        <xdr:cNvPr id="596" name="n_4mainValue【学校施設】&#10;一人当たり面積"/>
        <xdr:cNvSpPr txBox="1"/>
      </xdr:nvSpPr>
      <xdr:spPr>
        <a:xfrm>
          <a:off x="18421427" y="10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22" name="直線コネクタ 62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2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26" name="直線コネクタ 62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27"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8" name="フローチャート: 判断 62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29" name="フローチャート: 判断 62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30" name="フローチャート: 判断 62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31" name="フローチャート: 判断 63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32" name="フローチャート: 判断 63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111398</xdr:rowOff>
    </xdr:from>
    <xdr:to>
      <xdr:col>81</xdr:col>
      <xdr:colOff>101600</xdr:colOff>
      <xdr:row>86</xdr:row>
      <xdr:rowOff>41548</xdr:rowOff>
    </xdr:to>
    <xdr:sp macro="" textlink="">
      <xdr:nvSpPr>
        <xdr:cNvPr id="638" name="楕円 637"/>
        <xdr:cNvSpPr/>
      </xdr:nvSpPr>
      <xdr:spPr>
        <a:xfrm>
          <a:off x="15430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86905</xdr:rowOff>
    </xdr:from>
    <xdr:to>
      <xdr:col>76</xdr:col>
      <xdr:colOff>165100</xdr:colOff>
      <xdr:row>86</xdr:row>
      <xdr:rowOff>17055</xdr:rowOff>
    </xdr:to>
    <xdr:sp macro="" textlink="">
      <xdr:nvSpPr>
        <xdr:cNvPr id="639" name="楕円 638"/>
        <xdr:cNvSpPr/>
      </xdr:nvSpPr>
      <xdr:spPr>
        <a:xfrm>
          <a:off x="14541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137705</xdr:rowOff>
    </xdr:from>
    <xdr:to>
      <xdr:col>81</xdr:col>
      <xdr:colOff>50800</xdr:colOff>
      <xdr:row>85</xdr:row>
      <xdr:rowOff>162198</xdr:rowOff>
    </xdr:to>
    <xdr:cxnSp macro="">
      <xdr:nvCxnSpPr>
        <xdr:cNvPr id="640" name="直線コネクタ 639"/>
        <xdr:cNvCxnSpPr/>
      </xdr:nvCxnSpPr>
      <xdr:spPr>
        <a:xfrm>
          <a:off x="14592300" y="1471095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99968</xdr:rowOff>
    </xdr:from>
    <xdr:to>
      <xdr:col>72</xdr:col>
      <xdr:colOff>38100</xdr:colOff>
      <xdr:row>86</xdr:row>
      <xdr:rowOff>30118</xdr:rowOff>
    </xdr:to>
    <xdr:sp macro="" textlink="">
      <xdr:nvSpPr>
        <xdr:cNvPr id="641" name="楕円 640"/>
        <xdr:cNvSpPr/>
      </xdr:nvSpPr>
      <xdr:spPr>
        <a:xfrm>
          <a:off x="1365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137705</xdr:rowOff>
    </xdr:from>
    <xdr:to>
      <xdr:col>76</xdr:col>
      <xdr:colOff>114300</xdr:colOff>
      <xdr:row>85</xdr:row>
      <xdr:rowOff>150768</xdr:rowOff>
    </xdr:to>
    <xdr:cxnSp macro="">
      <xdr:nvCxnSpPr>
        <xdr:cNvPr id="642" name="直線コネクタ 641"/>
        <xdr:cNvCxnSpPr/>
      </xdr:nvCxnSpPr>
      <xdr:spPr>
        <a:xfrm flipV="1">
          <a:off x="13703300" y="147109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46082</xdr:rowOff>
    </xdr:from>
    <xdr:to>
      <xdr:col>67</xdr:col>
      <xdr:colOff>101600</xdr:colOff>
      <xdr:row>85</xdr:row>
      <xdr:rowOff>147682</xdr:rowOff>
    </xdr:to>
    <xdr:sp macro="" textlink="">
      <xdr:nvSpPr>
        <xdr:cNvPr id="643" name="楕円 642"/>
        <xdr:cNvSpPr/>
      </xdr:nvSpPr>
      <xdr:spPr>
        <a:xfrm>
          <a:off x="12763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96882</xdr:rowOff>
    </xdr:from>
    <xdr:to>
      <xdr:col>71</xdr:col>
      <xdr:colOff>177800</xdr:colOff>
      <xdr:row>85</xdr:row>
      <xdr:rowOff>150768</xdr:rowOff>
    </xdr:to>
    <xdr:cxnSp macro="">
      <xdr:nvCxnSpPr>
        <xdr:cNvPr id="644" name="直線コネクタ 643"/>
        <xdr:cNvCxnSpPr/>
      </xdr:nvCxnSpPr>
      <xdr:spPr>
        <a:xfrm>
          <a:off x="12814300" y="14670132"/>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45"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46"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47"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48"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32675</xdr:rowOff>
    </xdr:from>
    <xdr:ext cx="405111" cy="259045"/>
    <xdr:sp macro="" textlink="">
      <xdr:nvSpPr>
        <xdr:cNvPr id="649" name="n_1mainValue【児童館】&#10;有形固定資産減価償却率"/>
        <xdr:cNvSpPr txBox="1"/>
      </xdr:nvSpPr>
      <xdr:spPr>
        <a:xfrm>
          <a:off x="152660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8182</xdr:rowOff>
    </xdr:from>
    <xdr:ext cx="405111" cy="259045"/>
    <xdr:sp macro="" textlink="">
      <xdr:nvSpPr>
        <xdr:cNvPr id="650" name="n_2mainValue【児童館】&#10;有形固定資産減価償却率"/>
        <xdr:cNvSpPr txBox="1"/>
      </xdr:nvSpPr>
      <xdr:spPr>
        <a:xfrm>
          <a:off x="14389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21245</xdr:rowOff>
    </xdr:from>
    <xdr:ext cx="405111" cy="259045"/>
    <xdr:sp macro="" textlink="">
      <xdr:nvSpPr>
        <xdr:cNvPr id="651" name="n_3mainValue【児童館】&#10;有形固定資産減価償却率"/>
        <xdr:cNvSpPr txBox="1"/>
      </xdr:nvSpPr>
      <xdr:spPr>
        <a:xfrm>
          <a:off x="13500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138809</xdr:rowOff>
    </xdr:from>
    <xdr:ext cx="405111" cy="259045"/>
    <xdr:sp macro="" textlink="">
      <xdr:nvSpPr>
        <xdr:cNvPr id="652" name="n_4mainValue【児童館】&#10;有形固定資産減価償却率"/>
        <xdr:cNvSpPr txBox="1"/>
      </xdr:nvSpPr>
      <xdr:spPr>
        <a:xfrm>
          <a:off x="12611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76" name="直線コネクタ 675"/>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8" name="直線コネクタ 67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79"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80" name="直線コネクタ 679"/>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81"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82" name="フローチャート: 判断 681"/>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83" name="フローチャート: 判断 68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84" name="フローチャート: 判断 68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85" name="フローチャート: 判断 68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86" name="フローチャート: 判断 685"/>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692" name="楕円 691"/>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101600</xdr:rowOff>
    </xdr:from>
    <xdr:to>
      <xdr:col>107</xdr:col>
      <xdr:colOff>101600</xdr:colOff>
      <xdr:row>82</xdr:row>
      <xdr:rowOff>31750</xdr:rowOff>
    </xdr:to>
    <xdr:sp macro="" textlink="">
      <xdr:nvSpPr>
        <xdr:cNvPr id="693" name="楕円 692"/>
        <xdr:cNvSpPr/>
      </xdr:nvSpPr>
      <xdr:spPr>
        <a:xfrm>
          <a:off x="2038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152400</xdr:rowOff>
    </xdr:from>
    <xdr:to>
      <xdr:col>111</xdr:col>
      <xdr:colOff>177800</xdr:colOff>
      <xdr:row>81</xdr:row>
      <xdr:rowOff>152400</xdr:rowOff>
    </xdr:to>
    <xdr:cxnSp macro="">
      <xdr:nvCxnSpPr>
        <xdr:cNvPr id="694" name="直線コネクタ 693"/>
        <xdr:cNvCxnSpPr/>
      </xdr:nvCxnSpPr>
      <xdr:spPr>
        <a:xfrm>
          <a:off x="20434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695" name="楕円 694"/>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152400</xdr:rowOff>
    </xdr:to>
    <xdr:cxnSp macro="">
      <xdr:nvCxnSpPr>
        <xdr:cNvPr id="696" name="直線コネクタ 695"/>
        <xdr:cNvCxnSpPr/>
      </xdr:nvCxnSpPr>
      <xdr:spPr>
        <a:xfrm>
          <a:off x="19545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697" name="楕円 696"/>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698" name="直線コネクタ 697"/>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0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0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02"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703" name="n_1main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48277</xdr:rowOff>
    </xdr:from>
    <xdr:ext cx="469744" cy="259045"/>
    <xdr:sp macro="" textlink="">
      <xdr:nvSpPr>
        <xdr:cNvPr id="704" name="n_2mainValue【児童館】&#10;一人当たり面積"/>
        <xdr:cNvSpPr txBox="1"/>
      </xdr:nvSpPr>
      <xdr:spPr>
        <a:xfrm>
          <a:off x="20199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05" name="n_3mainValue【児童館】&#10;一人当たり面積"/>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06" name="n_4mainValue【児童館】&#10;一人当たり面積"/>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9" name="テキスト ボックス 71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7" name="テキスト ボックス 72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9" name="テキスト ボックス 72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31" name="直線コネクタ 730"/>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3" name="直線コネクタ 73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34"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35" name="直線コネクタ 734"/>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36"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37" name="フローチャート: 判断 736"/>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38" name="フローチャート: 判断 737"/>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39" name="フローチャート: 判断 738"/>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40" name="フローチャート: 判断 739"/>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41" name="フローチャート: 判断 740"/>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747" name="楕円 746"/>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122555</xdr:rowOff>
    </xdr:from>
    <xdr:to>
      <xdr:col>76</xdr:col>
      <xdr:colOff>165100</xdr:colOff>
      <xdr:row>103</xdr:row>
      <xdr:rowOff>52705</xdr:rowOff>
    </xdr:to>
    <xdr:sp macro="" textlink="">
      <xdr:nvSpPr>
        <xdr:cNvPr id="748" name="楕円 747"/>
        <xdr:cNvSpPr/>
      </xdr:nvSpPr>
      <xdr:spPr>
        <a:xfrm>
          <a:off x="14541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xdr:rowOff>
    </xdr:from>
    <xdr:to>
      <xdr:col>81</xdr:col>
      <xdr:colOff>50800</xdr:colOff>
      <xdr:row>104</xdr:row>
      <xdr:rowOff>7620</xdr:rowOff>
    </xdr:to>
    <xdr:cxnSp macro="">
      <xdr:nvCxnSpPr>
        <xdr:cNvPr id="749" name="直線コネクタ 748"/>
        <xdr:cNvCxnSpPr/>
      </xdr:nvCxnSpPr>
      <xdr:spPr>
        <a:xfrm>
          <a:off x="14592300" y="1766125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74930</xdr:rowOff>
    </xdr:from>
    <xdr:to>
      <xdr:col>72</xdr:col>
      <xdr:colOff>38100</xdr:colOff>
      <xdr:row>104</xdr:row>
      <xdr:rowOff>5080</xdr:rowOff>
    </xdr:to>
    <xdr:sp macro="" textlink="">
      <xdr:nvSpPr>
        <xdr:cNvPr id="750" name="楕円 749"/>
        <xdr:cNvSpPr/>
      </xdr:nvSpPr>
      <xdr:spPr>
        <a:xfrm>
          <a:off x="13652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xdr:rowOff>
    </xdr:from>
    <xdr:to>
      <xdr:col>76</xdr:col>
      <xdr:colOff>114300</xdr:colOff>
      <xdr:row>103</xdr:row>
      <xdr:rowOff>125730</xdr:rowOff>
    </xdr:to>
    <xdr:cxnSp macro="">
      <xdr:nvCxnSpPr>
        <xdr:cNvPr id="751" name="直線コネクタ 750"/>
        <xdr:cNvCxnSpPr/>
      </xdr:nvCxnSpPr>
      <xdr:spPr>
        <a:xfrm flipV="1">
          <a:off x="13703300" y="1766125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752" name="楕円 751"/>
        <xdr:cNvSpPr/>
      </xdr:nvSpPr>
      <xdr:spPr>
        <a:xfrm>
          <a:off x="12763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17145</xdr:rowOff>
    </xdr:from>
    <xdr:to>
      <xdr:col>71</xdr:col>
      <xdr:colOff>177800</xdr:colOff>
      <xdr:row>103</xdr:row>
      <xdr:rowOff>125730</xdr:rowOff>
    </xdr:to>
    <xdr:cxnSp macro="">
      <xdr:nvCxnSpPr>
        <xdr:cNvPr id="753" name="直線コネクタ 752"/>
        <xdr:cNvCxnSpPr/>
      </xdr:nvCxnSpPr>
      <xdr:spPr>
        <a:xfrm>
          <a:off x="12814300" y="176764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54"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55"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56" name="n_3aveValue【公民館】&#10;有形固定資産減価償却率"/>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57"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758" name="n_1mainValue【公民館】&#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69232</xdr:rowOff>
    </xdr:from>
    <xdr:ext cx="405111" cy="259045"/>
    <xdr:sp macro="" textlink="">
      <xdr:nvSpPr>
        <xdr:cNvPr id="759" name="n_2mainValue【公民館】&#10;有形固定資産減価償却率"/>
        <xdr:cNvSpPr txBox="1"/>
      </xdr:nvSpPr>
      <xdr:spPr>
        <a:xfrm>
          <a:off x="14389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21607</xdr:rowOff>
    </xdr:from>
    <xdr:ext cx="405111" cy="259045"/>
    <xdr:sp macro="" textlink="">
      <xdr:nvSpPr>
        <xdr:cNvPr id="760" name="n_3mainValue【公民館】&#10;有形固定資産減価償却率"/>
        <xdr:cNvSpPr txBox="1"/>
      </xdr:nvSpPr>
      <xdr:spPr>
        <a:xfrm>
          <a:off x="13500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84472</xdr:rowOff>
    </xdr:from>
    <xdr:ext cx="405111" cy="259045"/>
    <xdr:sp macro="" textlink="">
      <xdr:nvSpPr>
        <xdr:cNvPr id="761" name="n_4mainValue【公民館】&#10;有形固定資産減価償却率"/>
        <xdr:cNvSpPr txBox="1"/>
      </xdr:nvSpPr>
      <xdr:spPr>
        <a:xfrm>
          <a:off x="12611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87" name="直線コネクタ 786"/>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88"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89" name="直線コネクタ 788"/>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90"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91" name="直線コネクタ 790"/>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92"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93" name="フローチャート: 判断 792"/>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94" name="フローチャート: 判断 793"/>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95" name="フローチャート: 判断 794"/>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96" name="フローチャート: 判断 795"/>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97" name="フローチャート: 判断 796"/>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03" name="楕円 80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04" name="楕円 803"/>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90895</xdr:rowOff>
    </xdr:to>
    <xdr:cxnSp macro="">
      <xdr:nvCxnSpPr>
        <xdr:cNvPr id="805" name="直線コネクタ 804"/>
        <xdr:cNvCxnSpPr/>
      </xdr:nvCxnSpPr>
      <xdr:spPr>
        <a:xfrm flipV="1">
          <a:off x="20434300" y="183707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06" name="楕円 805"/>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35379</xdr:rowOff>
    </xdr:from>
    <xdr:to>
      <xdr:col>107</xdr:col>
      <xdr:colOff>50800</xdr:colOff>
      <xdr:row>107</xdr:row>
      <xdr:rowOff>90895</xdr:rowOff>
    </xdr:to>
    <xdr:cxnSp macro="">
      <xdr:nvCxnSpPr>
        <xdr:cNvPr id="807" name="直線コネクタ 806"/>
        <xdr:cNvCxnSpPr/>
      </xdr:nvCxnSpPr>
      <xdr:spPr>
        <a:xfrm>
          <a:off x="19545300" y="1838052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808" name="楕円 807"/>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35379</xdr:rowOff>
    </xdr:from>
    <xdr:to>
      <xdr:col>102</xdr:col>
      <xdr:colOff>114300</xdr:colOff>
      <xdr:row>107</xdr:row>
      <xdr:rowOff>38644</xdr:rowOff>
    </xdr:to>
    <xdr:cxnSp macro="">
      <xdr:nvCxnSpPr>
        <xdr:cNvPr id="809" name="直線コネクタ 808"/>
        <xdr:cNvCxnSpPr/>
      </xdr:nvCxnSpPr>
      <xdr:spPr>
        <a:xfrm flipV="1">
          <a:off x="18656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10"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11"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12"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13"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92908</xdr:rowOff>
    </xdr:from>
    <xdr:ext cx="469744" cy="259045"/>
    <xdr:sp macro="" textlink="">
      <xdr:nvSpPr>
        <xdr:cNvPr id="814" name="n_1mainValue【公民館】&#10;一人当たり面積"/>
        <xdr:cNvSpPr txBox="1"/>
      </xdr:nvSpPr>
      <xdr:spPr>
        <a:xfrm>
          <a:off x="210757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15" name="n_2main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102706</xdr:rowOff>
    </xdr:from>
    <xdr:ext cx="469744" cy="259045"/>
    <xdr:sp macro="" textlink="">
      <xdr:nvSpPr>
        <xdr:cNvPr id="816" name="n_3mainValue【公民館】&#10;一人当たり面積"/>
        <xdr:cNvSpPr txBox="1"/>
      </xdr:nvSpPr>
      <xdr:spPr>
        <a:xfrm>
          <a:off x="19310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105971</xdr:rowOff>
    </xdr:from>
    <xdr:ext cx="469744" cy="259045"/>
    <xdr:sp macro="" textlink="">
      <xdr:nvSpPr>
        <xdr:cNvPr id="817" name="n_4mainValue【公民館】&#10;一人当たり面積"/>
        <xdr:cNvSpPr txBox="1"/>
      </xdr:nvSpPr>
      <xdr:spPr>
        <a:xfrm>
          <a:off x="18421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類似団体と比較して特に有形固定資産減価償却率が高くなっている施設は、道路、公営住宅、児童館であり、特に低くなっている施設は、認定こども園・幼稚園・保育園である。</a:t>
          </a:r>
        </a:p>
        <a:p>
          <a:r>
            <a:rPr kumimoji="1" lang="ja-JP" altLang="en-US" sz="1300">
              <a:latin typeface="ＭＳ Ｐゴシック" panose="020B0600070205080204" pitchFamily="50" charset="-128"/>
              <a:ea typeface="ＭＳ Ｐゴシック" panose="020B0600070205080204" pitchFamily="50" charset="-128"/>
            </a:rPr>
            <a:t>　老朽化が進んでいる公営住宅、児童館などの公共施設については、平成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削減するという目標を掲げ、今後老朽化した施設の集約化・複合化や除却を進めることとしている。認定こども園・幼稚園・保育園については、幼稚園・保育園の統合を進め、令和元年度に学文路さつきこども園を新しく設置したため有形固定資産減価償却率が低くなっている。これに伴い、一人当たり面積も増加し、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4" name="楕円 73"/>
        <xdr:cNvSpPr/>
      </xdr:nvSpPr>
      <xdr:spPr>
        <a:xfrm>
          <a:off x="3746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41728</xdr:rowOff>
    </xdr:from>
    <xdr:to>
      <xdr:col>15</xdr:col>
      <xdr:colOff>101600</xdr:colOff>
      <xdr:row>40</xdr:row>
      <xdr:rowOff>143328</xdr:rowOff>
    </xdr:to>
    <xdr:sp macro="" textlink="">
      <xdr:nvSpPr>
        <xdr:cNvPr id="75" name="楕円 74"/>
        <xdr:cNvSpPr/>
      </xdr:nvSpPr>
      <xdr:spPr>
        <a:xfrm>
          <a:off x="2857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92528</xdr:rowOff>
    </xdr:from>
    <xdr:to>
      <xdr:col>19</xdr:col>
      <xdr:colOff>177800</xdr:colOff>
      <xdr:row>40</xdr:row>
      <xdr:rowOff>128451</xdr:rowOff>
    </xdr:to>
    <xdr:cxnSp macro="">
      <xdr:nvCxnSpPr>
        <xdr:cNvPr id="76" name="直線コネクタ 75"/>
        <xdr:cNvCxnSpPr/>
      </xdr:nvCxnSpPr>
      <xdr:spPr>
        <a:xfrm>
          <a:off x="2908300" y="69505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46627</xdr:rowOff>
    </xdr:from>
    <xdr:to>
      <xdr:col>10</xdr:col>
      <xdr:colOff>165100</xdr:colOff>
      <xdr:row>40</xdr:row>
      <xdr:rowOff>148227</xdr:rowOff>
    </xdr:to>
    <xdr:sp macro="" textlink="">
      <xdr:nvSpPr>
        <xdr:cNvPr id="77" name="楕円 76"/>
        <xdr:cNvSpPr/>
      </xdr:nvSpPr>
      <xdr:spPr>
        <a:xfrm>
          <a:off x="1968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92528</xdr:rowOff>
    </xdr:from>
    <xdr:to>
      <xdr:col>15</xdr:col>
      <xdr:colOff>50800</xdr:colOff>
      <xdr:row>40</xdr:row>
      <xdr:rowOff>97427</xdr:rowOff>
    </xdr:to>
    <xdr:cxnSp macro="">
      <xdr:nvCxnSpPr>
        <xdr:cNvPr id="78" name="直線コネクタ 77"/>
        <xdr:cNvCxnSpPr/>
      </xdr:nvCxnSpPr>
      <xdr:spPr>
        <a:xfrm flipV="1">
          <a:off x="2019300" y="695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51526</xdr:rowOff>
    </xdr:from>
    <xdr:to>
      <xdr:col>6</xdr:col>
      <xdr:colOff>38100</xdr:colOff>
      <xdr:row>40</xdr:row>
      <xdr:rowOff>153126</xdr:rowOff>
    </xdr:to>
    <xdr:sp macro="" textlink="">
      <xdr:nvSpPr>
        <xdr:cNvPr id="79" name="楕円 78"/>
        <xdr:cNvSpPr/>
      </xdr:nvSpPr>
      <xdr:spPr>
        <a:xfrm>
          <a:off x="1079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97427</xdr:rowOff>
    </xdr:from>
    <xdr:to>
      <xdr:col>10</xdr:col>
      <xdr:colOff>114300</xdr:colOff>
      <xdr:row>40</xdr:row>
      <xdr:rowOff>102326</xdr:rowOff>
    </xdr:to>
    <xdr:cxnSp macro="">
      <xdr:nvCxnSpPr>
        <xdr:cNvPr id="80" name="直線コネクタ 79"/>
        <xdr:cNvCxnSpPr/>
      </xdr:nvCxnSpPr>
      <xdr:spPr>
        <a:xfrm flipV="1">
          <a:off x="1130300" y="695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1"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2"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3"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4"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5" name="n_1mainValue【図書館】&#10;有形固定資産減価償却率"/>
        <xdr:cNvSpPr txBox="1"/>
      </xdr:nvSpPr>
      <xdr:spPr>
        <a:xfrm>
          <a:off x="3582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134455</xdr:rowOff>
    </xdr:from>
    <xdr:ext cx="405111" cy="259045"/>
    <xdr:sp macro="" textlink="">
      <xdr:nvSpPr>
        <xdr:cNvPr id="86" name="n_2mainValue【図書館】&#10;有形固定資産減価償却率"/>
        <xdr:cNvSpPr txBox="1"/>
      </xdr:nvSpPr>
      <xdr:spPr>
        <a:xfrm>
          <a:off x="2705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139354</xdr:rowOff>
    </xdr:from>
    <xdr:ext cx="405111" cy="259045"/>
    <xdr:sp macro="" textlink="">
      <xdr:nvSpPr>
        <xdr:cNvPr id="87" name="n_3mainValue【図書館】&#10;有形固定資産減価償却率"/>
        <xdr:cNvSpPr txBox="1"/>
      </xdr:nvSpPr>
      <xdr:spPr>
        <a:xfrm>
          <a:off x="1816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144253</xdr:rowOff>
    </xdr:from>
    <xdr:ext cx="405111" cy="259045"/>
    <xdr:sp macro="" textlink="">
      <xdr:nvSpPr>
        <xdr:cNvPr id="88" name="n_4mainValue【図書館】&#10;有形固定資産減価償却率"/>
        <xdr:cNvSpPr txBox="1"/>
      </xdr:nvSpPr>
      <xdr:spPr>
        <a:xfrm>
          <a:off x="927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0" name="直線コネクタ 109"/>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1"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2" name="直線コネクタ 111"/>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3"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4" name="直線コネクタ 113"/>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5"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6" name="フローチャート: 判断 115"/>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7" name="フローチャート: 判断 116"/>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8" name="フローチャート: 判断 117"/>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9" name="フローチャート: 判断 118"/>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0" name="フローチャート: 判断 119"/>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26" name="楕円 125"/>
        <xdr:cNvSpPr/>
      </xdr:nvSpPr>
      <xdr:spPr>
        <a:xfrm>
          <a:off x="9588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xdr:rowOff>
    </xdr:from>
    <xdr:to>
      <xdr:col>46</xdr:col>
      <xdr:colOff>38100</xdr:colOff>
      <xdr:row>41</xdr:row>
      <xdr:rowOff>101854</xdr:rowOff>
    </xdr:to>
    <xdr:sp macro="" textlink="">
      <xdr:nvSpPr>
        <xdr:cNvPr id="127" name="楕円 126"/>
        <xdr:cNvSpPr/>
      </xdr:nvSpPr>
      <xdr:spPr>
        <a:xfrm>
          <a:off x="8699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51054</xdr:rowOff>
    </xdr:to>
    <xdr:cxnSp macro="">
      <xdr:nvCxnSpPr>
        <xdr:cNvPr id="128" name="直線コネクタ 127"/>
        <xdr:cNvCxnSpPr/>
      </xdr:nvCxnSpPr>
      <xdr:spPr>
        <a:xfrm>
          <a:off x="8750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xdr:rowOff>
    </xdr:from>
    <xdr:to>
      <xdr:col>41</xdr:col>
      <xdr:colOff>101600</xdr:colOff>
      <xdr:row>41</xdr:row>
      <xdr:rowOff>101854</xdr:rowOff>
    </xdr:to>
    <xdr:sp macro="" textlink="">
      <xdr:nvSpPr>
        <xdr:cNvPr id="129" name="楕円 128"/>
        <xdr:cNvSpPr/>
      </xdr:nvSpPr>
      <xdr:spPr>
        <a:xfrm>
          <a:off x="7810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51054</xdr:rowOff>
    </xdr:from>
    <xdr:to>
      <xdr:col>45</xdr:col>
      <xdr:colOff>177800</xdr:colOff>
      <xdr:row>41</xdr:row>
      <xdr:rowOff>51054</xdr:rowOff>
    </xdr:to>
    <xdr:cxnSp macro="">
      <xdr:nvCxnSpPr>
        <xdr:cNvPr id="130" name="直線コネクタ 129"/>
        <xdr:cNvCxnSpPr/>
      </xdr:nvCxnSpPr>
      <xdr:spPr>
        <a:xfrm>
          <a:off x="7861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xdr:rowOff>
    </xdr:from>
    <xdr:to>
      <xdr:col>36</xdr:col>
      <xdr:colOff>165100</xdr:colOff>
      <xdr:row>41</xdr:row>
      <xdr:rowOff>106426</xdr:rowOff>
    </xdr:to>
    <xdr:sp macro="" textlink="">
      <xdr:nvSpPr>
        <xdr:cNvPr id="131" name="楕円 130"/>
        <xdr:cNvSpPr/>
      </xdr:nvSpPr>
      <xdr:spPr>
        <a:xfrm>
          <a:off x="6921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51054</xdr:rowOff>
    </xdr:from>
    <xdr:to>
      <xdr:col>41</xdr:col>
      <xdr:colOff>50800</xdr:colOff>
      <xdr:row>41</xdr:row>
      <xdr:rowOff>55626</xdr:rowOff>
    </xdr:to>
    <xdr:cxnSp macro="">
      <xdr:nvCxnSpPr>
        <xdr:cNvPr id="132" name="直線コネクタ 131"/>
        <xdr:cNvCxnSpPr/>
      </xdr:nvCxnSpPr>
      <xdr:spPr>
        <a:xfrm flipV="1">
          <a:off x="6972300" y="708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3"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34"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35"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36"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37" name="n_1mainValue【図書館】&#10;一人当たり面積"/>
        <xdr:cNvSpPr txBox="1"/>
      </xdr:nvSpPr>
      <xdr:spPr>
        <a:xfrm>
          <a:off x="9391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38" name="n_2mainValue【図書館】&#10;一人当たり面積"/>
        <xdr:cNvSpPr txBox="1"/>
      </xdr:nvSpPr>
      <xdr:spPr>
        <a:xfrm>
          <a:off x="8515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92981</xdr:rowOff>
    </xdr:from>
    <xdr:ext cx="469744" cy="259045"/>
    <xdr:sp macro="" textlink="">
      <xdr:nvSpPr>
        <xdr:cNvPr id="139" name="n_3mainValue【図書館】&#10;一人当たり面積"/>
        <xdr:cNvSpPr txBox="1"/>
      </xdr:nvSpPr>
      <xdr:spPr>
        <a:xfrm>
          <a:off x="7626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97553</xdr:rowOff>
    </xdr:from>
    <xdr:ext cx="469744" cy="259045"/>
    <xdr:sp macro="" textlink="">
      <xdr:nvSpPr>
        <xdr:cNvPr id="140" name="n_4mainValue【図書館】&#10;一人当たり面積"/>
        <xdr:cNvSpPr txBox="1"/>
      </xdr:nvSpPr>
      <xdr:spPr>
        <a:xfrm>
          <a:off x="6737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65" name="直線コネクタ 164"/>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6"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7" name="直線コネクタ 166"/>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0"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1" name="フローチャート: 判断 17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4" name="フローチャート: 判断 173"/>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75" name="フローチャート: 判断 174"/>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81" name="楕円 180"/>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73025</xdr:rowOff>
    </xdr:from>
    <xdr:to>
      <xdr:col>15</xdr:col>
      <xdr:colOff>101600</xdr:colOff>
      <xdr:row>62</xdr:row>
      <xdr:rowOff>3175</xdr:rowOff>
    </xdr:to>
    <xdr:sp macro="" textlink="">
      <xdr:nvSpPr>
        <xdr:cNvPr id="182" name="楕円 181"/>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169545</xdr:rowOff>
    </xdr:to>
    <xdr:cxnSp macro="">
      <xdr:nvCxnSpPr>
        <xdr:cNvPr id="183" name="直線コネクタ 182"/>
        <xdr:cNvCxnSpPr/>
      </xdr:nvCxnSpPr>
      <xdr:spPr>
        <a:xfrm>
          <a:off x="2908300" y="10582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84" name="楕円 183"/>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123825</xdr:rowOff>
    </xdr:to>
    <xdr:cxnSp macro="">
      <xdr:nvCxnSpPr>
        <xdr:cNvPr id="185" name="直線コネクタ 184"/>
        <xdr:cNvCxnSpPr/>
      </xdr:nvCxnSpPr>
      <xdr:spPr>
        <a:xfrm>
          <a:off x="2019300" y="105289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126365</xdr:rowOff>
    </xdr:from>
    <xdr:to>
      <xdr:col>6</xdr:col>
      <xdr:colOff>38100</xdr:colOff>
      <xdr:row>61</xdr:row>
      <xdr:rowOff>56515</xdr:rowOff>
    </xdr:to>
    <xdr:sp macro="" textlink="">
      <xdr:nvSpPr>
        <xdr:cNvPr id="186" name="楕円 185"/>
        <xdr:cNvSpPr/>
      </xdr:nvSpPr>
      <xdr:spPr>
        <a:xfrm>
          <a:off x="1079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xdr:rowOff>
    </xdr:from>
    <xdr:to>
      <xdr:col>10</xdr:col>
      <xdr:colOff>114300</xdr:colOff>
      <xdr:row>61</xdr:row>
      <xdr:rowOff>70485</xdr:rowOff>
    </xdr:to>
    <xdr:cxnSp macro="">
      <xdr:nvCxnSpPr>
        <xdr:cNvPr id="187" name="直線コネクタ 186"/>
        <xdr:cNvCxnSpPr/>
      </xdr:nvCxnSpPr>
      <xdr:spPr>
        <a:xfrm>
          <a:off x="1130300" y="104641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8"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9"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0"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91"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40022</xdr:rowOff>
    </xdr:from>
    <xdr:ext cx="405111" cy="259045"/>
    <xdr:sp macro="" textlink="">
      <xdr:nvSpPr>
        <xdr:cNvPr id="192" name="n_1mainValue【体育館・プール】&#10;有形固定資産減価償却率"/>
        <xdr:cNvSpPr txBox="1"/>
      </xdr:nvSpPr>
      <xdr:spPr>
        <a:xfrm>
          <a:off x="3582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93" name="n_2mainValue【体育館・プー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94" name="n_3mainValue【体育館・プール】&#10;有形固定資産減価償却率"/>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95" name="n_4mainValue【体育館・プール】&#10;有形固定資産減価償却率"/>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9" name="直線コネクタ 218"/>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0"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21" name="直線コネクタ 220"/>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22"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23" name="直線コネクタ 222"/>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24"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25" name="フローチャート: 判断 224"/>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26" name="フローチャート: 判断 225"/>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27" name="フローチャート: 判断 226"/>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28" name="フローチャート: 判断 227"/>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9" name="フローチャート: 判断 228"/>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152654</xdr:rowOff>
    </xdr:from>
    <xdr:to>
      <xdr:col>50</xdr:col>
      <xdr:colOff>165100</xdr:colOff>
      <xdr:row>64</xdr:row>
      <xdr:rowOff>82804</xdr:rowOff>
    </xdr:to>
    <xdr:sp macro="" textlink="">
      <xdr:nvSpPr>
        <xdr:cNvPr id="235" name="楕円 234"/>
        <xdr:cNvSpPr/>
      </xdr:nvSpPr>
      <xdr:spPr>
        <a:xfrm>
          <a:off x="9588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153035</xdr:rowOff>
    </xdr:from>
    <xdr:to>
      <xdr:col>46</xdr:col>
      <xdr:colOff>38100</xdr:colOff>
      <xdr:row>64</xdr:row>
      <xdr:rowOff>83185</xdr:rowOff>
    </xdr:to>
    <xdr:sp macro="" textlink="">
      <xdr:nvSpPr>
        <xdr:cNvPr id="236" name="楕円 235"/>
        <xdr:cNvSpPr/>
      </xdr:nvSpPr>
      <xdr:spPr>
        <a:xfrm>
          <a:off x="869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32004</xdr:rowOff>
    </xdr:from>
    <xdr:to>
      <xdr:col>50</xdr:col>
      <xdr:colOff>114300</xdr:colOff>
      <xdr:row>64</xdr:row>
      <xdr:rowOff>32385</xdr:rowOff>
    </xdr:to>
    <xdr:cxnSp macro="">
      <xdr:nvCxnSpPr>
        <xdr:cNvPr id="237" name="直線コネクタ 236"/>
        <xdr:cNvCxnSpPr/>
      </xdr:nvCxnSpPr>
      <xdr:spPr>
        <a:xfrm flipV="1">
          <a:off x="8750300" y="110048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153416</xdr:rowOff>
    </xdr:from>
    <xdr:to>
      <xdr:col>41</xdr:col>
      <xdr:colOff>101600</xdr:colOff>
      <xdr:row>64</xdr:row>
      <xdr:rowOff>83566</xdr:rowOff>
    </xdr:to>
    <xdr:sp macro="" textlink="">
      <xdr:nvSpPr>
        <xdr:cNvPr id="238" name="楕円 237"/>
        <xdr:cNvSpPr/>
      </xdr:nvSpPr>
      <xdr:spPr>
        <a:xfrm>
          <a:off x="7810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32385</xdr:rowOff>
    </xdr:from>
    <xdr:to>
      <xdr:col>45</xdr:col>
      <xdr:colOff>177800</xdr:colOff>
      <xdr:row>64</xdr:row>
      <xdr:rowOff>32766</xdr:rowOff>
    </xdr:to>
    <xdr:cxnSp macro="">
      <xdr:nvCxnSpPr>
        <xdr:cNvPr id="239" name="直線コネクタ 238"/>
        <xdr:cNvCxnSpPr/>
      </xdr:nvCxnSpPr>
      <xdr:spPr>
        <a:xfrm flipV="1">
          <a:off x="7861300" y="1100518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161417</xdr:rowOff>
    </xdr:from>
    <xdr:to>
      <xdr:col>36</xdr:col>
      <xdr:colOff>165100</xdr:colOff>
      <xdr:row>64</xdr:row>
      <xdr:rowOff>91567</xdr:rowOff>
    </xdr:to>
    <xdr:sp macro="" textlink="">
      <xdr:nvSpPr>
        <xdr:cNvPr id="240" name="楕円 239"/>
        <xdr:cNvSpPr/>
      </xdr:nvSpPr>
      <xdr:spPr>
        <a:xfrm>
          <a:off x="6921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32766</xdr:rowOff>
    </xdr:from>
    <xdr:to>
      <xdr:col>41</xdr:col>
      <xdr:colOff>50800</xdr:colOff>
      <xdr:row>64</xdr:row>
      <xdr:rowOff>40767</xdr:rowOff>
    </xdr:to>
    <xdr:cxnSp macro="">
      <xdr:nvCxnSpPr>
        <xdr:cNvPr id="241" name="直線コネクタ 240"/>
        <xdr:cNvCxnSpPr/>
      </xdr:nvCxnSpPr>
      <xdr:spPr>
        <a:xfrm flipV="1">
          <a:off x="6972300" y="1100556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42"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43"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44"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45"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73931</xdr:rowOff>
    </xdr:from>
    <xdr:ext cx="469744" cy="259045"/>
    <xdr:sp macro="" textlink="">
      <xdr:nvSpPr>
        <xdr:cNvPr id="246" name="n_1mainValue【体育館・プール】&#10;一人当たり面積"/>
        <xdr:cNvSpPr txBox="1"/>
      </xdr:nvSpPr>
      <xdr:spPr>
        <a:xfrm>
          <a:off x="93917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74312</xdr:rowOff>
    </xdr:from>
    <xdr:ext cx="469744" cy="259045"/>
    <xdr:sp macro="" textlink="">
      <xdr:nvSpPr>
        <xdr:cNvPr id="247" name="n_2mainValue【体育館・プール】&#10;一人当たり面積"/>
        <xdr:cNvSpPr txBox="1"/>
      </xdr:nvSpPr>
      <xdr:spPr>
        <a:xfrm>
          <a:off x="8515427" y="110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74693</xdr:rowOff>
    </xdr:from>
    <xdr:ext cx="469744" cy="259045"/>
    <xdr:sp macro="" textlink="">
      <xdr:nvSpPr>
        <xdr:cNvPr id="248" name="n_3mainValue【体育館・プール】&#10;一人当たり面積"/>
        <xdr:cNvSpPr txBox="1"/>
      </xdr:nvSpPr>
      <xdr:spPr>
        <a:xfrm>
          <a:off x="7626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82694</xdr:rowOff>
    </xdr:from>
    <xdr:ext cx="469744" cy="259045"/>
    <xdr:sp macro="" textlink="">
      <xdr:nvSpPr>
        <xdr:cNvPr id="249" name="n_4mainValue【体育館・プール】&#10;一人当たり面積"/>
        <xdr:cNvSpPr txBox="1"/>
      </xdr:nvSpPr>
      <xdr:spPr>
        <a:xfrm>
          <a:off x="67374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75" name="直線コネクタ 274"/>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78"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80"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81" name="フローチャート: 判断 280"/>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82" name="フローチャート: 判断 281"/>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83" name="フローチャート: 判断 282"/>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84" name="フローチャート: 判断 283"/>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85" name="フローチャート: 判断 284"/>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291" name="楕円 290"/>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78739</xdr:rowOff>
    </xdr:from>
    <xdr:to>
      <xdr:col>15</xdr:col>
      <xdr:colOff>101600</xdr:colOff>
      <xdr:row>85</xdr:row>
      <xdr:rowOff>8889</xdr:rowOff>
    </xdr:to>
    <xdr:sp macro="" textlink="">
      <xdr:nvSpPr>
        <xdr:cNvPr id="292" name="楕円 291"/>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84</xdr:row>
      <xdr:rowOff>129539</xdr:rowOff>
    </xdr:to>
    <xdr:cxnSp macro="">
      <xdr:nvCxnSpPr>
        <xdr:cNvPr id="293" name="直線コネクタ 292"/>
        <xdr:cNvCxnSpPr/>
      </xdr:nvCxnSpPr>
      <xdr:spPr>
        <a:xfrm flipV="1">
          <a:off x="2908300" y="14242324"/>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41184</xdr:rowOff>
    </xdr:from>
    <xdr:to>
      <xdr:col>10</xdr:col>
      <xdr:colOff>165100</xdr:colOff>
      <xdr:row>84</xdr:row>
      <xdr:rowOff>142784</xdr:rowOff>
    </xdr:to>
    <xdr:sp macro="" textlink="">
      <xdr:nvSpPr>
        <xdr:cNvPr id="294" name="楕円 293"/>
        <xdr:cNvSpPr/>
      </xdr:nvSpPr>
      <xdr:spPr>
        <a:xfrm>
          <a:off x="1968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91984</xdr:rowOff>
    </xdr:from>
    <xdr:to>
      <xdr:col>15</xdr:col>
      <xdr:colOff>50800</xdr:colOff>
      <xdr:row>84</xdr:row>
      <xdr:rowOff>129539</xdr:rowOff>
    </xdr:to>
    <xdr:cxnSp macro="">
      <xdr:nvCxnSpPr>
        <xdr:cNvPr id="295" name="直線コネクタ 294"/>
        <xdr:cNvCxnSpPr/>
      </xdr:nvCxnSpPr>
      <xdr:spPr>
        <a:xfrm>
          <a:off x="2019300" y="144937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3629</xdr:rowOff>
    </xdr:from>
    <xdr:to>
      <xdr:col>6</xdr:col>
      <xdr:colOff>38100</xdr:colOff>
      <xdr:row>84</xdr:row>
      <xdr:rowOff>105229</xdr:rowOff>
    </xdr:to>
    <xdr:sp macro="" textlink="">
      <xdr:nvSpPr>
        <xdr:cNvPr id="296" name="楕円 295"/>
        <xdr:cNvSpPr/>
      </xdr:nvSpPr>
      <xdr:spPr>
        <a:xfrm>
          <a:off x="107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54429</xdr:rowOff>
    </xdr:from>
    <xdr:to>
      <xdr:col>10</xdr:col>
      <xdr:colOff>114300</xdr:colOff>
      <xdr:row>84</xdr:row>
      <xdr:rowOff>91984</xdr:rowOff>
    </xdr:to>
    <xdr:cxnSp macro="">
      <xdr:nvCxnSpPr>
        <xdr:cNvPr id="297" name="直線コネクタ 296"/>
        <xdr:cNvCxnSpPr/>
      </xdr:nvCxnSpPr>
      <xdr:spPr>
        <a:xfrm>
          <a:off x="1130300" y="144562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298"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299"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00"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01"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79301</xdr:rowOff>
    </xdr:from>
    <xdr:ext cx="405111" cy="259045"/>
    <xdr:sp macro="" textlink="">
      <xdr:nvSpPr>
        <xdr:cNvPr id="302" name="n_1mainValue【福祉施設】&#10;有形固定資産減価償却率"/>
        <xdr:cNvSpPr txBox="1"/>
      </xdr:nvSpPr>
      <xdr:spPr>
        <a:xfrm>
          <a:off x="3582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03" name="n_2mainValue【福祉施設】&#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133911</xdr:rowOff>
    </xdr:from>
    <xdr:ext cx="405111" cy="259045"/>
    <xdr:sp macro="" textlink="">
      <xdr:nvSpPr>
        <xdr:cNvPr id="304" name="n_3mainValue【福祉施設】&#10;有形固定資産減価償却率"/>
        <xdr:cNvSpPr txBox="1"/>
      </xdr:nvSpPr>
      <xdr:spPr>
        <a:xfrm>
          <a:off x="1816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96356</xdr:rowOff>
    </xdr:from>
    <xdr:ext cx="405111" cy="259045"/>
    <xdr:sp macro="" textlink="">
      <xdr:nvSpPr>
        <xdr:cNvPr id="305" name="n_4mainValue【福祉施設】&#10;有形固定資産減価償却率"/>
        <xdr:cNvSpPr txBox="1"/>
      </xdr:nvSpPr>
      <xdr:spPr>
        <a:xfrm>
          <a:off x="927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25" name="直線コネクタ 324"/>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28"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29" name="直線コネクタ 328"/>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30"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31" name="フローチャート: 判断 330"/>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32" name="フローチャート: 判断 331"/>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33" name="フローチャート: 判断 332"/>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34" name="フローチャート: 判断 333"/>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5" name="フローチャート: 判断 334"/>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95886</xdr:rowOff>
    </xdr:from>
    <xdr:to>
      <xdr:col>50</xdr:col>
      <xdr:colOff>165100</xdr:colOff>
      <xdr:row>84</xdr:row>
      <xdr:rowOff>26036</xdr:rowOff>
    </xdr:to>
    <xdr:sp macro="" textlink="">
      <xdr:nvSpPr>
        <xdr:cNvPr id="341" name="楕円 340"/>
        <xdr:cNvSpPr/>
      </xdr:nvSpPr>
      <xdr:spPr>
        <a:xfrm>
          <a:off x="958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42" name="楕円 341"/>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146686</xdr:rowOff>
    </xdr:from>
    <xdr:to>
      <xdr:col>50</xdr:col>
      <xdr:colOff>114300</xdr:colOff>
      <xdr:row>84</xdr:row>
      <xdr:rowOff>15239</xdr:rowOff>
    </xdr:to>
    <xdr:cxnSp macro="">
      <xdr:nvCxnSpPr>
        <xdr:cNvPr id="343" name="直線コネクタ 342"/>
        <xdr:cNvCxnSpPr/>
      </xdr:nvCxnSpPr>
      <xdr:spPr>
        <a:xfrm flipV="1">
          <a:off x="8750300" y="143770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141605</xdr:rowOff>
    </xdr:from>
    <xdr:to>
      <xdr:col>41</xdr:col>
      <xdr:colOff>101600</xdr:colOff>
      <xdr:row>84</xdr:row>
      <xdr:rowOff>71755</xdr:rowOff>
    </xdr:to>
    <xdr:sp macro="" textlink="">
      <xdr:nvSpPr>
        <xdr:cNvPr id="344" name="楕円 343"/>
        <xdr:cNvSpPr/>
      </xdr:nvSpPr>
      <xdr:spPr>
        <a:xfrm>
          <a:off x="781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20955</xdr:rowOff>
    </xdr:to>
    <xdr:cxnSp macro="">
      <xdr:nvCxnSpPr>
        <xdr:cNvPr id="345" name="直線コネクタ 344"/>
        <xdr:cNvCxnSpPr/>
      </xdr:nvCxnSpPr>
      <xdr:spPr>
        <a:xfrm flipV="1">
          <a:off x="7861300" y="1441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141605</xdr:rowOff>
    </xdr:from>
    <xdr:to>
      <xdr:col>36</xdr:col>
      <xdr:colOff>165100</xdr:colOff>
      <xdr:row>84</xdr:row>
      <xdr:rowOff>71755</xdr:rowOff>
    </xdr:to>
    <xdr:sp macro="" textlink="">
      <xdr:nvSpPr>
        <xdr:cNvPr id="346" name="楕円 345"/>
        <xdr:cNvSpPr/>
      </xdr:nvSpPr>
      <xdr:spPr>
        <a:xfrm>
          <a:off x="692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20955</xdr:rowOff>
    </xdr:from>
    <xdr:to>
      <xdr:col>41</xdr:col>
      <xdr:colOff>50800</xdr:colOff>
      <xdr:row>84</xdr:row>
      <xdr:rowOff>20955</xdr:rowOff>
    </xdr:to>
    <xdr:cxnSp macro="">
      <xdr:nvCxnSpPr>
        <xdr:cNvPr id="347" name="直線コネクタ 346"/>
        <xdr:cNvCxnSpPr/>
      </xdr:nvCxnSpPr>
      <xdr:spPr>
        <a:xfrm>
          <a:off x="6972300" y="1442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8"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49"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50"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1"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17163</xdr:rowOff>
    </xdr:from>
    <xdr:ext cx="469744" cy="259045"/>
    <xdr:sp macro="" textlink="">
      <xdr:nvSpPr>
        <xdr:cNvPr id="352" name="n_1mainValue【福祉施設】&#10;一人当たり面積"/>
        <xdr:cNvSpPr txBox="1"/>
      </xdr:nvSpPr>
      <xdr:spPr>
        <a:xfrm>
          <a:off x="93917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3" name="n_2main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62882</xdr:rowOff>
    </xdr:from>
    <xdr:ext cx="469744" cy="259045"/>
    <xdr:sp macro="" textlink="">
      <xdr:nvSpPr>
        <xdr:cNvPr id="354" name="n_3mainValue【福祉施設】&#10;一人当たり面積"/>
        <xdr:cNvSpPr txBox="1"/>
      </xdr:nvSpPr>
      <xdr:spPr>
        <a:xfrm>
          <a:off x="7626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62882</xdr:rowOff>
    </xdr:from>
    <xdr:ext cx="469744" cy="259045"/>
    <xdr:sp macro="" textlink="">
      <xdr:nvSpPr>
        <xdr:cNvPr id="355" name="n_4mainValue【福祉施設】&#10;一人当たり面積"/>
        <xdr:cNvSpPr txBox="1"/>
      </xdr:nvSpPr>
      <xdr:spPr>
        <a:xfrm>
          <a:off x="6737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81" name="直線コネクタ 380"/>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84"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85" name="直線コネクタ 384"/>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86"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87" name="フローチャート: 判断 386"/>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8" name="フローチャート: 判断 387"/>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89" name="フローチャート: 判断 388"/>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0" name="フローチャート: 判断 389"/>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1" name="フローチャート: 判断 390"/>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397" name="楕円 396"/>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43362</xdr:rowOff>
    </xdr:from>
    <xdr:to>
      <xdr:col>15</xdr:col>
      <xdr:colOff>101600</xdr:colOff>
      <xdr:row>106</xdr:row>
      <xdr:rowOff>144962</xdr:rowOff>
    </xdr:to>
    <xdr:sp macro="" textlink="">
      <xdr:nvSpPr>
        <xdr:cNvPr id="398" name="楕円 397"/>
        <xdr:cNvSpPr/>
      </xdr:nvSpPr>
      <xdr:spPr>
        <a:xfrm>
          <a:off x="2857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94162</xdr:rowOff>
    </xdr:from>
    <xdr:to>
      <xdr:col>19</xdr:col>
      <xdr:colOff>177800</xdr:colOff>
      <xdr:row>106</xdr:row>
      <xdr:rowOff>133350</xdr:rowOff>
    </xdr:to>
    <xdr:cxnSp macro="">
      <xdr:nvCxnSpPr>
        <xdr:cNvPr id="399" name="直線コネクタ 398"/>
        <xdr:cNvCxnSpPr/>
      </xdr:nvCxnSpPr>
      <xdr:spPr>
        <a:xfrm>
          <a:off x="2908300" y="182678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146231</xdr:rowOff>
    </xdr:from>
    <xdr:to>
      <xdr:col>10</xdr:col>
      <xdr:colOff>165100</xdr:colOff>
      <xdr:row>106</xdr:row>
      <xdr:rowOff>76381</xdr:rowOff>
    </xdr:to>
    <xdr:sp macro="" textlink="">
      <xdr:nvSpPr>
        <xdr:cNvPr id="400" name="楕円 399"/>
        <xdr:cNvSpPr/>
      </xdr:nvSpPr>
      <xdr:spPr>
        <a:xfrm>
          <a:off x="1968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25581</xdr:rowOff>
    </xdr:from>
    <xdr:to>
      <xdr:col>15</xdr:col>
      <xdr:colOff>50800</xdr:colOff>
      <xdr:row>106</xdr:row>
      <xdr:rowOff>94162</xdr:rowOff>
    </xdr:to>
    <xdr:cxnSp macro="">
      <xdr:nvCxnSpPr>
        <xdr:cNvPr id="401" name="直線コネクタ 400"/>
        <xdr:cNvCxnSpPr/>
      </xdr:nvCxnSpPr>
      <xdr:spPr>
        <a:xfrm>
          <a:off x="2019300" y="1819928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154395</xdr:rowOff>
    </xdr:from>
    <xdr:to>
      <xdr:col>6</xdr:col>
      <xdr:colOff>38100</xdr:colOff>
      <xdr:row>106</xdr:row>
      <xdr:rowOff>84545</xdr:rowOff>
    </xdr:to>
    <xdr:sp macro="" textlink="">
      <xdr:nvSpPr>
        <xdr:cNvPr id="402" name="楕円 401"/>
        <xdr:cNvSpPr/>
      </xdr:nvSpPr>
      <xdr:spPr>
        <a:xfrm>
          <a:off x="107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25581</xdr:rowOff>
    </xdr:from>
    <xdr:to>
      <xdr:col>10</xdr:col>
      <xdr:colOff>114300</xdr:colOff>
      <xdr:row>106</xdr:row>
      <xdr:rowOff>33745</xdr:rowOff>
    </xdr:to>
    <xdr:cxnSp macro="">
      <xdr:nvCxnSpPr>
        <xdr:cNvPr id="403" name="直線コネクタ 402"/>
        <xdr:cNvCxnSpPr/>
      </xdr:nvCxnSpPr>
      <xdr:spPr>
        <a:xfrm flipV="1">
          <a:off x="1130300" y="181992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4"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05"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07"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408" name="n_1mainValue【市民会館】&#10;有形固定資産減価償却率"/>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136089</xdr:rowOff>
    </xdr:from>
    <xdr:ext cx="405111" cy="259045"/>
    <xdr:sp macro="" textlink="">
      <xdr:nvSpPr>
        <xdr:cNvPr id="409" name="n_2mainValue【市民会館】&#10;有形固定資産減価償却率"/>
        <xdr:cNvSpPr txBox="1"/>
      </xdr:nvSpPr>
      <xdr:spPr>
        <a:xfrm>
          <a:off x="2705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67508</xdr:rowOff>
    </xdr:from>
    <xdr:ext cx="405111" cy="259045"/>
    <xdr:sp macro="" textlink="">
      <xdr:nvSpPr>
        <xdr:cNvPr id="410" name="n_3mainValue【市民会館】&#10;有形固定資産減価償却率"/>
        <xdr:cNvSpPr txBox="1"/>
      </xdr:nvSpPr>
      <xdr:spPr>
        <a:xfrm>
          <a:off x="1816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75672</xdr:rowOff>
    </xdr:from>
    <xdr:ext cx="405111" cy="259045"/>
    <xdr:sp macro="" textlink="">
      <xdr:nvSpPr>
        <xdr:cNvPr id="411" name="n_4mainValue【市民会館】&#10;有形固定資産減価償却率"/>
        <xdr:cNvSpPr txBox="1"/>
      </xdr:nvSpPr>
      <xdr:spPr>
        <a:xfrm>
          <a:off x="927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3" name="テキスト ボックス 4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5" name="テキスト ボックス 4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7" name="テキスト ボックス 4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9" name="テキスト ボックス 4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33" name="直線コネクタ 432"/>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5" name="直線コネクタ 43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36"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37" name="直線コネクタ 436"/>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38"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9" name="フローチャート: 判断 438"/>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0" name="フローチャート: 判断 439"/>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41" name="フローチャート: 判断 440"/>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42" name="フローチャート: 判断 441"/>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43" name="フローチャート: 判断 442"/>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64263</xdr:rowOff>
    </xdr:from>
    <xdr:to>
      <xdr:col>50</xdr:col>
      <xdr:colOff>165100</xdr:colOff>
      <xdr:row>106</xdr:row>
      <xdr:rowOff>165863</xdr:rowOff>
    </xdr:to>
    <xdr:sp macro="" textlink="">
      <xdr:nvSpPr>
        <xdr:cNvPr id="449" name="楕円 448"/>
        <xdr:cNvSpPr/>
      </xdr:nvSpPr>
      <xdr:spPr>
        <a:xfrm>
          <a:off x="9588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50" name="楕円 449"/>
        <xdr:cNvSpPr/>
      </xdr:nvSpPr>
      <xdr:spPr>
        <a:xfrm>
          <a:off x="8699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115063</xdr:rowOff>
    </xdr:from>
    <xdr:to>
      <xdr:col>50</xdr:col>
      <xdr:colOff>114300</xdr:colOff>
      <xdr:row>106</xdr:row>
      <xdr:rowOff>117348</xdr:rowOff>
    </xdr:to>
    <xdr:cxnSp macro="">
      <xdr:nvCxnSpPr>
        <xdr:cNvPr id="451" name="直線コネクタ 450"/>
        <xdr:cNvCxnSpPr/>
      </xdr:nvCxnSpPr>
      <xdr:spPr>
        <a:xfrm flipV="1">
          <a:off x="8750300" y="182887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52" name="楕円 451"/>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117348</xdr:rowOff>
    </xdr:from>
    <xdr:to>
      <xdr:col>45</xdr:col>
      <xdr:colOff>177800</xdr:colOff>
      <xdr:row>106</xdr:row>
      <xdr:rowOff>121920</xdr:rowOff>
    </xdr:to>
    <xdr:cxnSp macro="">
      <xdr:nvCxnSpPr>
        <xdr:cNvPr id="453" name="直線コネクタ 452"/>
        <xdr:cNvCxnSpPr/>
      </xdr:nvCxnSpPr>
      <xdr:spPr>
        <a:xfrm flipV="1">
          <a:off x="7861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73406</xdr:rowOff>
    </xdr:from>
    <xdr:to>
      <xdr:col>36</xdr:col>
      <xdr:colOff>165100</xdr:colOff>
      <xdr:row>107</xdr:row>
      <xdr:rowOff>3556</xdr:rowOff>
    </xdr:to>
    <xdr:sp macro="" textlink="">
      <xdr:nvSpPr>
        <xdr:cNvPr id="454" name="楕円 453"/>
        <xdr:cNvSpPr/>
      </xdr:nvSpPr>
      <xdr:spPr>
        <a:xfrm>
          <a:off x="6921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124206</xdr:rowOff>
    </xdr:to>
    <xdr:cxnSp macro="">
      <xdr:nvCxnSpPr>
        <xdr:cNvPr id="455" name="直線コネクタ 454"/>
        <xdr:cNvCxnSpPr/>
      </xdr:nvCxnSpPr>
      <xdr:spPr>
        <a:xfrm flipV="1">
          <a:off x="6972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56" name="n_1ave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57"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58"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59" name="n_4aveValue【市民会館】&#10;一人当たり面積"/>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10940</xdr:rowOff>
    </xdr:from>
    <xdr:ext cx="469744" cy="259045"/>
    <xdr:sp macro="" textlink="">
      <xdr:nvSpPr>
        <xdr:cNvPr id="460" name="n_1mainValue【市民会館】&#10;一人当たり面積"/>
        <xdr:cNvSpPr txBox="1"/>
      </xdr:nvSpPr>
      <xdr:spPr>
        <a:xfrm>
          <a:off x="9391727"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13225</xdr:rowOff>
    </xdr:from>
    <xdr:ext cx="469744" cy="259045"/>
    <xdr:sp macro="" textlink="">
      <xdr:nvSpPr>
        <xdr:cNvPr id="461" name="n_2mainValue【市民会館】&#10;一人当たり面積"/>
        <xdr:cNvSpPr txBox="1"/>
      </xdr:nvSpPr>
      <xdr:spPr>
        <a:xfrm>
          <a:off x="85154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17797</xdr:rowOff>
    </xdr:from>
    <xdr:ext cx="469744" cy="259045"/>
    <xdr:sp macro="" textlink="">
      <xdr:nvSpPr>
        <xdr:cNvPr id="462" name="n_3mainValue【市民会館】&#10;一人当たり面積"/>
        <xdr:cNvSpPr txBox="1"/>
      </xdr:nvSpPr>
      <xdr:spPr>
        <a:xfrm>
          <a:off x="7626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20083</xdr:rowOff>
    </xdr:from>
    <xdr:ext cx="469744" cy="259045"/>
    <xdr:sp macro="" textlink="">
      <xdr:nvSpPr>
        <xdr:cNvPr id="463" name="n_4mainValue【市民会館】&#10;一人当たり面積"/>
        <xdr:cNvSpPr txBox="1"/>
      </xdr:nvSpPr>
      <xdr:spPr>
        <a:xfrm>
          <a:off x="6737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90"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92"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94"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95" name="フローチャート: 判断 494"/>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96" name="フローチャート: 判断 495"/>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97" name="フローチャート: 判断 496"/>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8" name="フローチャート: 判断 497"/>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99" name="フローチャート: 判断 498"/>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156028</xdr:rowOff>
    </xdr:from>
    <xdr:to>
      <xdr:col>81</xdr:col>
      <xdr:colOff>101600</xdr:colOff>
      <xdr:row>39</xdr:row>
      <xdr:rowOff>86178</xdr:rowOff>
    </xdr:to>
    <xdr:sp macro="" textlink="">
      <xdr:nvSpPr>
        <xdr:cNvPr id="505" name="楕円 504"/>
        <xdr:cNvSpPr/>
      </xdr:nvSpPr>
      <xdr:spPr>
        <a:xfrm>
          <a:off x="1543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113574</xdr:rowOff>
    </xdr:from>
    <xdr:to>
      <xdr:col>76</xdr:col>
      <xdr:colOff>165100</xdr:colOff>
      <xdr:row>39</xdr:row>
      <xdr:rowOff>43724</xdr:rowOff>
    </xdr:to>
    <xdr:sp macro="" textlink="">
      <xdr:nvSpPr>
        <xdr:cNvPr id="506" name="楕円 505"/>
        <xdr:cNvSpPr/>
      </xdr:nvSpPr>
      <xdr:spPr>
        <a:xfrm>
          <a:off x="14541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35378</xdr:rowOff>
    </xdr:to>
    <xdr:cxnSp macro="">
      <xdr:nvCxnSpPr>
        <xdr:cNvPr id="507" name="直線コネクタ 506"/>
        <xdr:cNvCxnSpPr/>
      </xdr:nvCxnSpPr>
      <xdr:spPr>
        <a:xfrm>
          <a:off x="14592300" y="66794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72753</xdr:rowOff>
    </xdr:from>
    <xdr:to>
      <xdr:col>72</xdr:col>
      <xdr:colOff>38100</xdr:colOff>
      <xdr:row>39</xdr:row>
      <xdr:rowOff>2903</xdr:rowOff>
    </xdr:to>
    <xdr:sp macro="" textlink="">
      <xdr:nvSpPr>
        <xdr:cNvPr id="508" name="楕円 507"/>
        <xdr:cNvSpPr/>
      </xdr:nvSpPr>
      <xdr:spPr>
        <a:xfrm>
          <a:off x="13652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123553</xdr:rowOff>
    </xdr:from>
    <xdr:to>
      <xdr:col>76</xdr:col>
      <xdr:colOff>114300</xdr:colOff>
      <xdr:row>38</xdr:row>
      <xdr:rowOff>164374</xdr:rowOff>
    </xdr:to>
    <xdr:cxnSp macro="">
      <xdr:nvCxnSpPr>
        <xdr:cNvPr id="509" name="直線コネクタ 508"/>
        <xdr:cNvCxnSpPr/>
      </xdr:nvCxnSpPr>
      <xdr:spPr>
        <a:xfrm>
          <a:off x="13703300" y="66386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20501</xdr:rowOff>
    </xdr:from>
    <xdr:to>
      <xdr:col>67</xdr:col>
      <xdr:colOff>101600</xdr:colOff>
      <xdr:row>38</xdr:row>
      <xdr:rowOff>122101</xdr:rowOff>
    </xdr:to>
    <xdr:sp macro="" textlink="">
      <xdr:nvSpPr>
        <xdr:cNvPr id="510" name="楕円 509"/>
        <xdr:cNvSpPr/>
      </xdr:nvSpPr>
      <xdr:spPr>
        <a:xfrm>
          <a:off x="12763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71301</xdr:rowOff>
    </xdr:from>
    <xdr:to>
      <xdr:col>71</xdr:col>
      <xdr:colOff>177800</xdr:colOff>
      <xdr:row>38</xdr:row>
      <xdr:rowOff>123553</xdr:rowOff>
    </xdr:to>
    <xdr:cxnSp macro="">
      <xdr:nvCxnSpPr>
        <xdr:cNvPr id="511" name="直線コネクタ 510"/>
        <xdr:cNvCxnSpPr/>
      </xdr:nvCxnSpPr>
      <xdr:spPr>
        <a:xfrm>
          <a:off x="12814300" y="65864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12"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13"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14"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15"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77305</xdr:rowOff>
    </xdr:from>
    <xdr:ext cx="405111" cy="259045"/>
    <xdr:sp macro="" textlink="">
      <xdr:nvSpPr>
        <xdr:cNvPr id="516" name="n_1mainValue【一般廃棄物処理施設】&#10;有形固定資産減価償却率"/>
        <xdr:cNvSpPr txBox="1"/>
      </xdr:nvSpPr>
      <xdr:spPr>
        <a:xfrm>
          <a:off x="15266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34851</xdr:rowOff>
    </xdr:from>
    <xdr:ext cx="405111" cy="259045"/>
    <xdr:sp macro="" textlink="">
      <xdr:nvSpPr>
        <xdr:cNvPr id="517" name="n_2mainValue【一般廃棄物処理施設】&#10;有形固定資産減価償却率"/>
        <xdr:cNvSpPr txBox="1"/>
      </xdr:nvSpPr>
      <xdr:spPr>
        <a:xfrm>
          <a:off x="14389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8" name="n_3main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19" name="n_4mainValue【一般廃棄物処理施設】&#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5" name="テキスト ボックス 534"/>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37" name="テキスト ボックス 536"/>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9" name="テキスト ボックス 53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3" name="直線コネクタ 542"/>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44"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5" name="直線コネクタ 544"/>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46"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47" name="直線コネクタ 546"/>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48"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49" name="フローチャート: 判断 548"/>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50" name="フローチャート: 判断 549"/>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51" name="フローチャート: 判断 550"/>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52" name="フローチャート: 判断 551"/>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53" name="フローチャート: 判断 552"/>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115274</xdr:rowOff>
    </xdr:from>
    <xdr:to>
      <xdr:col>112</xdr:col>
      <xdr:colOff>38100</xdr:colOff>
      <xdr:row>42</xdr:row>
      <xdr:rowOff>45424</xdr:rowOff>
    </xdr:to>
    <xdr:sp macro="" textlink="">
      <xdr:nvSpPr>
        <xdr:cNvPr id="559" name="楕円 558"/>
        <xdr:cNvSpPr/>
      </xdr:nvSpPr>
      <xdr:spPr>
        <a:xfrm>
          <a:off x="21272500" y="714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115603</xdr:rowOff>
    </xdr:from>
    <xdr:to>
      <xdr:col>107</xdr:col>
      <xdr:colOff>101600</xdr:colOff>
      <xdr:row>42</xdr:row>
      <xdr:rowOff>45753</xdr:rowOff>
    </xdr:to>
    <xdr:sp macro="" textlink="">
      <xdr:nvSpPr>
        <xdr:cNvPr id="560" name="楕円 559"/>
        <xdr:cNvSpPr/>
      </xdr:nvSpPr>
      <xdr:spPr>
        <a:xfrm>
          <a:off x="20383500" y="71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166074</xdr:rowOff>
    </xdr:from>
    <xdr:to>
      <xdr:col>111</xdr:col>
      <xdr:colOff>177800</xdr:colOff>
      <xdr:row>41</xdr:row>
      <xdr:rowOff>166403</xdr:rowOff>
    </xdr:to>
    <xdr:cxnSp macro="">
      <xdr:nvCxnSpPr>
        <xdr:cNvPr id="561" name="直線コネクタ 560"/>
        <xdr:cNvCxnSpPr/>
      </xdr:nvCxnSpPr>
      <xdr:spPr>
        <a:xfrm flipV="1">
          <a:off x="20434300" y="7195524"/>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116156</xdr:rowOff>
    </xdr:from>
    <xdr:to>
      <xdr:col>102</xdr:col>
      <xdr:colOff>165100</xdr:colOff>
      <xdr:row>42</xdr:row>
      <xdr:rowOff>46306</xdr:rowOff>
    </xdr:to>
    <xdr:sp macro="" textlink="">
      <xdr:nvSpPr>
        <xdr:cNvPr id="562" name="楕円 561"/>
        <xdr:cNvSpPr/>
      </xdr:nvSpPr>
      <xdr:spPr>
        <a:xfrm>
          <a:off x="19494500" y="71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166403</xdr:rowOff>
    </xdr:from>
    <xdr:to>
      <xdr:col>107</xdr:col>
      <xdr:colOff>50800</xdr:colOff>
      <xdr:row>41</xdr:row>
      <xdr:rowOff>166956</xdr:rowOff>
    </xdr:to>
    <xdr:cxnSp macro="">
      <xdr:nvCxnSpPr>
        <xdr:cNvPr id="563" name="直線コネクタ 562"/>
        <xdr:cNvCxnSpPr/>
      </xdr:nvCxnSpPr>
      <xdr:spPr>
        <a:xfrm flipV="1">
          <a:off x="19545300" y="7195853"/>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116879</xdr:rowOff>
    </xdr:from>
    <xdr:to>
      <xdr:col>98</xdr:col>
      <xdr:colOff>38100</xdr:colOff>
      <xdr:row>42</xdr:row>
      <xdr:rowOff>47029</xdr:rowOff>
    </xdr:to>
    <xdr:sp macro="" textlink="">
      <xdr:nvSpPr>
        <xdr:cNvPr id="564" name="楕円 563"/>
        <xdr:cNvSpPr/>
      </xdr:nvSpPr>
      <xdr:spPr>
        <a:xfrm>
          <a:off x="18605500" y="71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166956</xdr:rowOff>
    </xdr:from>
    <xdr:to>
      <xdr:col>102</xdr:col>
      <xdr:colOff>114300</xdr:colOff>
      <xdr:row>41</xdr:row>
      <xdr:rowOff>167679</xdr:rowOff>
    </xdr:to>
    <xdr:cxnSp macro="">
      <xdr:nvCxnSpPr>
        <xdr:cNvPr id="565" name="直線コネクタ 564"/>
        <xdr:cNvCxnSpPr/>
      </xdr:nvCxnSpPr>
      <xdr:spPr>
        <a:xfrm flipV="1">
          <a:off x="18656300" y="7196406"/>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6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6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6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6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36551</xdr:rowOff>
    </xdr:from>
    <xdr:ext cx="534377" cy="259045"/>
    <xdr:sp macro="" textlink="">
      <xdr:nvSpPr>
        <xdr:cNvPr id="570" name="n_1mainValue【一般廃棄物処理施設】&#10;一人当たり有形固定資産（償却資産）額"/>
        <xdr:cNvSpPr txBox="1"/>
      </xdr:nvSpPr>
      <xdr:spPr>
        <a:xfrm>
          <a:off x="21043411" y="72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36880</xdr:rowOff>
    </xdr:from>
    <xdr:ext cx="534377" cy="259045"/>
    <xdr:sp macro="" textlink="">
      <xdr:nvSpPr>
        <xdr:cNvPr id="571" name="n_2mainValue【一般廃棄物処理施設】&#10;一人当たり有形固定資産（償却資産）額"/>
        <xdr:cNvSpPr txBox="1"/>
      </xdr:nvSpPr>
      <xdr:spPr>
        <a:xfrm>
          <a:off x="20167111" y="72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37433</xdr:rowOff>
    </xdr:from>
    <xdr:ext cx="534377" cy="259045"/>
    <xdr:sp macro="" textlink="">
      <xdr:nvSpPr>
        <xdr:cNvPr id="572" name="n_3mainValue【一般廃棄物処理施設】&#10;一人当たり有形固定資産（償却資産）額"/>
        <xdr:cNvSpPr txBox="1"/>
      </xdr:nvSpPr>
      <xdr:spPr>
        <a:xfrm>
          <a:off x="19278111" y="72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38156</xdr:rowOff>
    </xdr:from>
    <xdr:ext cx="534377" cy="259045"/>
    <xdr:sp macro="" textlink="">
      <xdr:nvSpPr>
        <xdr:cNvPr id="573" name="n_4mainValue【一般廃棄物処理施設】&#10;一人当たり有形固定資産（償却資産）額"/>
        <xdr:cNvSpPr txBox="1"/>
      </xdr:nvSpPr>
      <xdr:spPr>
        <a:xfrm>
          <a:off x="18389111" y="72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99" name="直線コネクタ 59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0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3" name="直線コネクタ 60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0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05" name="フローチャート: 判断 60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06" name="フローチャート: 判断 60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07" name="フローチャート: 判断 60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08" name="フローチャート: 判断 60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09" name="フローチャート: 判断 60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105954</xdr:rowOff>
    </xdr:from>
    <xdr:to>
      <xdr:col>81</xdr:col>
      <xdr:colOff>101600</xdr:colOff>
      <xdr:row>57</xdr:row>
      <xdr:rowOff>36104</xdr:rowOff>
    </xdr:to>
    <xdr:sp macro="" textlink="">
      <xdr:nvSpPr>
        <xdr:cNvPr id="615" name="楕円 614"/>
        <xdr:cNvSpPr/>
      </xdr:nvSpPr>
      <xdr:spPr>
        <a:xfrm>
          <a:off x="15430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70031</xdr:rowOff>
    </xdr:from>
    <xdr:to>
      <xdr:col>76</xdr:col>
      <xdr:colOff>165100</xdr:colOff>
      <xdr:row>57</xdr:row>
      <xdr:rowOff>181</xdr:rowOff>
    </xdr:to>
    <xdr:sp macro="" textlink="">
      <xdr:nvSpPr>
        <xdr:cNvPr id="616" name="楕円 615"/>
        <xdr:cNvSpPr/>
      </xdr:nvSpPr>
      <xdr:spPr>
        <a:xfrm>
          <a:off x="14541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120831</xdr:rowOff>
    </xdr:from>
    <xdr:to>
      <xdr:col>81</xdr:col>
      <xdr:colOff>50800</xdr:colOff>
      <xdr:row>56</xdr:row>
      <xdr:rowOff>156754</xdr:rowOff>
    </xdr:to>
    <xdr:cxnSp macro="">
      <xdr:nvCxnSpPr>
        <xdr:cNvPr id="617" name="直線コネクタ 616"/>
        <xdr:cNvCxnSpPr/>
      </xdr:nvCxnSpPr>
      <xdr:spPr>
        <a:xfrm>
          <a:off x="14592300" y="972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34109</xdr:rowOff>
    </xdr:from>
    <xdr:to>
      <xdr:col>72</xdr:col>
      <xdr:colOff>38100</xdr:colOff>
      <xdr:row>56</xdr:row>
      <xdr:rowOff>135709</xdr:rowOff>
    </xdr:to>
    <xdr:sp macro="" textlink="">
      <xdr:nvSpPr>
        <xdr:cNvPr id="618" name="楕円 617"/>
        <xdr:cNvSpPr/>
      </xdr:nvSpPr>
      <xdr:spPr>
        <a:xfrm>
          <a:off x="13652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84909</xdr:rowOff>
    </xdr:from>
    <xdr:to>
      <xdr:col>76</xdr:col>
      <xdr:colOff>114300</xdr:colOff>
      <xdr:row>56</xdr:row>
      <xdr:rowOff>120831</xdr:rowOff>
    </xdr:to>
    <xdr:cxnSp macro="">
      <xdr:nvCxnSpPr>
        <xdr:cNvPr id="619" name="直線コネクタ 618"/>
        <xdr:cNvCxnSpPr/>
      </xdr:nvCxnSpPr>
      <xdr:spPr>
        <a:xfrm>
          <a:off x="13703300" y="96861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169635</xdr:rowOff>
    </xdr:from>
    <xdr:to>
      <xdr:col>67</xdr:col>
      <xdr:colOff>101600</xdr:colOff>
      <xdr:row>56</xdr:row>
      <xdr:rowOff>99785</xdr:rowOff>
    </xdr:to>
    <xdr:sp macro="" textlink="">
      <xdr:nvSpPr>
        <xdr:cNvPr id="620" name="楕円 619"/>
        <xdr:cNvSpPr/>
      </xdr:nvSpPr>
      <xdr:spPr>
        <a:xfrm>
          <a:off x="12763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48985</xdr:rowOff>
    </xdr:from>
    <xdr:to>
      <xdr:col>71</xdr:col>
      <xdr:colOff>177800</xdr:colOff>
      <xdr:row>56</xdr:row>
      <xdr:rowOff>84909</xdr:rowOff>
    </xdr:to>
    <xdr:cxnSp macro="">
      <xdr:nvCxnSpPr>
        <xdr:cNvPr id="621" name="直線コネクタ 620"/>
        <xdr:cNvCxnSpPr/>
      </xdr:nvCxnSpPr>
      <xdr:spPr>
        <a:xfrm>
          <a:off x="12814300" y="96501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22"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23"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24"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25"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52631</xdr:rowOff>
    </xdr:from>
    <xdr:ext cx="405111" cy="259045"/>
    <xdr:sp macro="" textlink="">
      <xdr:nvSpPr>
        <xdr:cNvPr id="626" name="n_1mainValue【保健センター・保健所】&#10;有形固定資産減価償却率"/>
        <xdr:cNvSpPr txBox="1"/>
      </xdr:nvSpPr>
      <xdr:spPr>
        <a:xfrm>
          <a:off x="15266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16708</xdr:rowOff>
    </xdr:from>
    <xdr:ext cx="405111" cy="259045"/>
    <xdr:sp macro="" textlink="">
      <xdr:nvSpPr>
        <xdr:cNvPr id="627" name="n_2mainValue【保健センター・保健所】&#10;有形固定資産減価償却率"/>
        <xdr:cNvSpPr txBox="1"/>
      </xdr:nvSpPr>
      <xdr:spPr>
        <a:xfrm>
          <a:off x="14389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152236</xdr:rowOff>
    </xdr:from>
    <xdr:ext cx="405111" cy="259045"/>
    <xdr:sp macro="" textlink="">
      <xdr:nvSpPr>
        <xdr:cNvPr id="628" name="n_3mainValue【保健センター・保健所】&#10;有形固定資産減価償却率"/>
        <xdr:cNvSpPr txBox="1"/>
      </xdr:nvSpPr>
      <xdr:spPr>
        <a:xfrm>
          <a:off x="135007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116312</xdr:rowOff>
    </xdr:from>
    <xdr:ext cx="405111" cy="259045"/>
    <xdr:sp macro="" textlink="">
      <xdr:nvSpPr>
        <xdr:cNvPr id="629" name="n_4mainValue【保健センター・保健所】&#10;有形固定資産減価償却率"/>
        <xdr:cNvSpPr txBox="1"/>
      </xdr:nvSpPr>
      <xdr:spPr>
        <a:xfrm>
          <a:off x="12611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0" name="直線コネクタ 6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51" name="直線コネクタ 650"/>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52"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53" name="直線コネクタ 652"/>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54"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55" name="直線コネクタ 654"/>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56"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57" name="フローチャート: 判断 656"/>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58" name="フローチャート: 判断 657"/>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9" name="フローチャート: 判断 65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0" name="フローチャート: 判断 65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61" name="フローチャート: 判断 660"/>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67" name="楕円 666"/>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68" name="楕円 667"/>
        <xdr:cNvSpPr/>
      </xdr:nvSpPr>
      <xdr:spPr>
        <a:xfrm>
          <a:off x="20383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84582</xdr:rowOff>
    </xdr:to>
    <xdr:cxnSp macro="">
      <xdr:nvCxnSpPr>
        <xdr:cNvPr id="669" name="直線コネクタ 668"/>
        <xdr:cNvCxnSpPr/>
      </xdr:nvCxnSpPr>
      <xdr:spPr>
        <a:xfrm flipV="1">
          <a:off x="20434300" y="1053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38354</xdr:rowOff>
    </xdr:from>
    <xdr:to>
      <xdr:col>102</xdr:col>
      <xdr:colOff>165100</xdr:colOff>
      <xdr:row>61</xdr:row>
      <xdr:rowOff>139954</xdr:rowOff>
    </xdr:to>
    <xdr:sp macro="" textlink="">
      <xdr:nvSpPr>
        <xdr:cNvPr id="670" name="楕円 669"/>
        <xdr:cNvSpPr/>
      </xdr:nvSpPr>
      <xdr:spPr>
        <a:xfrm>
          <a:off x="19494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84582</xdr:rowOff>
    </xdr:from>
    <xdr:to>
      <xdr:col>107</xdr:col>
      <xdr:colOff>50800</xdr:colOff>
      <xdr:row>61</xdr:row>
      <xdr:rowOff>89154</xdr:rowOff>
    </xdr:to>
    <xdr:cxnSp macro="">
      <xdr:nvCxnSpPr>
        <xdr:cNvPr id="671" name="直線コネクタ 670"/>
        <xdr:cNvCxnSpPr/>
      </xdr:nvCxnSpPr>
      <xdr:spPr>
        <a:xfrm flipV="1">
          <a:off x="19545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42926</xdr:rowOff>
    </xdr:from>
    <xdr:to>
      <xdr:col>98</xdr:col>
      <xdr:colOff>38100</xdr:colOff>
      <xdr:row>61</xdr:row>
      <xdr:rowOff>144526</xdr:rowOff>
    </xdr:to>
    <xdr:sp macro="" textlink="">
      <xdr:nvSpPr>
        <xdr:cNvPr id="672" name="楕円 671"/>
        <xdr:cNvSpPr/>
      </xdr:nvSpPr>
      <xdr:spPr>
        <a:xfrm>
          <a:off x="18605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89154</xdr:rowOff>
    </xdr:from>
    <xdr:to>
      <xdr:col>102</xdr:col>
      <xdr:colOff>114300</xdr:colOff>
      <xdr:row>61</xdr:row>
      <xdr:rowOff>93726</xdr:rowOff>
    </xdr:to>
    <xdr:cxnSp macro="">
      <xdr:nvCxnSpPr>
        <xdr:cNvPr id="673" name="直線コネクタ 672"/>
        <xdr:cNvCxnSpPr/>
      </xdr:nvCxnSpPr>
      <xdr:spPr>
        <a:xfrm flipV="1">
          <a:off x="18656300" y="1054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74"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75"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76"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77"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678" name="n_1mainValue【保健センター・保健所】&#10;一人当たり面積"/>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79" name="n_2main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156481</xdr:rowOff>
    </xdr:from>
    <xdr:ext cx="469744" cy="259045"/>
    <xdr:sp macro="" textlink="">
      <xdr:nvSpPr>
        <xdr:cNvPr id="680" name="n_3mainValue【保健センター・保健所】&#10;一人当たり面積"/>
        <xdr:cNvSpPr txBox="1"/>
      </xdr:nvSpPr>
      <xdr:spPr>
        <a:xfrm>
          <a:off x="19310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161053</xdr:rowOff>
    </xdr:from>
    <xdr:ext cx="469744" cy="259045"/>
    <xdr:sp macro="" textlink="">
      <xdr:nvSpPr>
        <xdr:cNvPr id="681" name="n_4mainValue【保健センター・保健所】&#10;一人当たり面積"/>
        <xdr:cNvSpPr txBox="1"/>
      </xdr:nvSpPr>
      <xdr:spPr>
        <a:xfrm>
          <a:off x="18421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07" name="直線コネクタ 706"/>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1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1" name="直線コネクタ 71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12"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13" name="フローチャート: 判断 712"/>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14" name="フローチャート: 判断 713"/>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15" name="フローチャート: 判断 714"/>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16" name="フローチャート: 判断 715"/>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17" name="フローチャート: 判断 716"/>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82006</xdr:rowOff>
    </xdr:from>
    <xdr:to>
      <xdr:col>81</xdr:col>
      <xdr:colOff>101600</xdr:colOff>
      <xdr:row>84</xdr:row>
      <xdr:rowOff>12156</xdr:rowOff>
    </xdr:to>
    <xdr:sp macro="" textlink="">
      <xdr:nvSpPr>
        <xdr:cNvPr id="723" name="楕円 722"/>
        <xdr:cNvSpPr/>
      </xdr:nvSpPr>
      <xdr:spPr>
        <a:xfrm>
          <a:off x="15430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82006</xdr:rowOff>
    </xdr:from>
    <xdr:to>
      <xdr:col>76</xdr:col>
      <xdr:colOff>165100</xdr:colOff>
      <xdr:row>84</xdr:row>
      <xdr:rowOff>12156</xdr:rowOff>
    </xdr:to>
    <xdr:sp macro="" textlink="">
      <xdr:nvSpPr>
        <xdr:cNvPr id="724" name="楕円 723"/>
        <xdr:cNvSpPr/>
      </xdr:nvSpPr>
      <xdr:spPr>
        <a:xfrm>
          <a:off x="14541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132806</xdr:rowOff>
    </xdr:from>
    <xdr:to>
      <xdr:col>81</xdr:col>
      <xdr:colOff>50800</xdr:colOff>
      <xdr:row>83</xdr:row>
      <xdr:rowOff>132806</xdr:rowOff>
    </xdr:to>
    <xdr:cxnSp macro="">
      <xdr:nvCxnSpPr>
        <xdr:cNvPr id="725" name="直線コネクタ 724"/>
        <xdr:cNvCxnSpPr/>
      </xdr:nvCxnSpPr>
      <xdr:spPr>
        <a:xfrm>
          <a:off x="14592300" y="14363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726" name="楕円 725"/>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132806</xdr:rowOff>
    </xdr:to>
    <xdr:cxnSp macro="">
      <xdr:nvCxnSpPr>
        <xdr:cNvPr id="727" name="直線コネクタ 726"/>
        <xdr:cNvCxnSpPr/>
      </xdr:nvCxnSpPr>
      <xdr:spPr>
        <a:xfrm>
          <a:off x="13703300" y="14358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28121</xdr:rowOff>
    </xdr:from>
    <xdr:to>
      <xdr:col>67</xdr:col>
      <xdr:colOff>101600</xdr:colOff>
      <xdr:row>83</xdr:row>
      <xdr:rowOff>129721</xdr:rowOff>
    </xdr:to>
    <xdr:sp macro="" textlink="">
      <xdr:nvSpPr>
        <xdr:cNvPr id="728" name="楕円 727"/>
        <xdr:cNvSpPr/>
      </xdr:nvSpPr>
      <xdr:spPr>
        <a:xfrm>
          <a:off x="1276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78921</xdr:rowOff>
    </xdr:from>
    <xdr:to>
      <xdr:col>71</xdr:col>
      <xdr:colOff>177800</xdr:colOff>
      <xdr:row>83</xdr:row>
      <xdr:rowOff>127907</xdr:rowOff>
    </xdr:to>
    <xdr:cxnSp macro="">
      <xdr:nvCxnSpPr>
        <xdr:cNvPr id="729" name="直線コネクタ 728"/>
        <xdr:cNvCxnSpPr/>
      </xdr:nvCxnSpPr>
      <xdr:spPr>
        <a:xfrm>
          <a:off x="12814300" y="143092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30"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31"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32"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33"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28683</xdr:rowOff>
    </xdr:from>
    <xdr:ext cx="405111" cy="259045"/>
    <xdr:sp macro="" textlink="">
      <xdr:nvSpPr>
        <xdr:cNvPr id="734" name="n_1mainValue【消防施設】&#10;有形固定資産減価償却率"/>
        <xdr:cNvSpPr txBox="1"/>
      </xdr:nvSpPr>
      <xdr:spPr>
        <a:xfrm>
          <a:off x="15266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28683</xdr:rowOff>
    </xdr:from>
    <xdr:ext cx="405111" cy="259045"/>
    <xdr:sp macro="" textlink="">
      <xdr:nvSpPr>
        <xdr:cNvPr id="735" name="n_2mainValue【消防施設】&#10;有形固定資産減価償却率"/>
        <xdr:cNvSpPr txBox="1"/>
      </xdr:nvSpPr>
      <xdr:spPr>
        <a:xfrm>
          <a:off x="14389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736" name="n_3mainValue【消防施設】&#10;有形固定資産減価償却率"/>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737" name="n_4mainValue【消防施設】&#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59" name="直線コネクタ 758"/>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1" name="直線コネクタ 76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62"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63" name="直線コネクタ 76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64"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65" name="フローチャート: 判断 764"/>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66" name="フローチャート: 判断 765"/>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67" name="フローチャート: 判断 766"/>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68" name="フローチャート: 判断 767"/>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69" name="フローチャート: 判断 768"/>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75" name="楕円 774"/>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133604</xdr:rowOff>
    </xdr:from>
    <xdr:to>
      <xdr:col>107</xdr:col>
      <xdr:colOff>101600</xdr:colOff>
      <xdr:row>83</xdr:row>
      <xdr:rowOff>63754</xdr:rowOff>
    </xdr:to>
    <xdr:sp macro="" textlink="">
      <xdr:nvSpPr>
        <xdr:cNvPr id="776" name="楕円 775"/>
        <xdr:cNvSpPr/>
      </xdr:nvSpPr>
      <xdr:spPr>
        <a:xfrm>
          <a:off x="20383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12954</xdr:rowOff>
    </xdr:to>
    <xdr:cxnSp macro="">
      <xdr:nvCxnSpPr>
        <xdr:cNvPr id="777" name="直線コネクタ 776"/>
        <xdr:cNvCxnSpPr/>
      </xdr:nvCxnSpPr>
      <xdr:spPr>
        <a:xfrm flipV="1">
          <a:off x="20434300" y="142341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778" name="楕円 777"/>
        <xdr:cNvSpPr/>
      </xdr:nvSpPr>
      <xdr:spPr>
        <a:xfrm>
          <a:off x="19494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12954</xdr:rowOff>
    </xdr:from>
    <xdr:to>
      <xdr:col>107</xdr:col>
      <xdr:colOff>50800</xdr:colOff>
      <xdr:row>83</xdr:row>
      <xdr:rowOff>12954</xdr:rowOff>
    </xdr:to>
    <xdr:cxnSp macro="">
      <xdr:nvCxnSpPr>
        <xdr:cNvPr id="779" name="直線コネクタ 778"/>
        <xdr:cNvCxnSpPr/>
      </xdr:nvCxnSpPr>
      <xdr:spPr>
        <a:xfrm>
          <a:off x="19545300" y="1424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80" name="楕円 779"/>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12954</xdr:rowOff>
    </xdr:from>
    <xdr:to>
      <xdr:col>102</xdr:col>
      <xdr:colOff>114300</xdr:colOff>
      <xdr:row>83</xdr:row>
      <xdr:rowOff>26670</xdr:rowOff>
    </xdr:to>
    <xdr:cxnSp macro="">
      <xdr:nvCxnSpPr>
        <xdr:cNvPr id="781" name="直線コネクタ 780"/>
        <xdr:cNvCxnSpPr/>
      </xdr:nvCxnSpPr>
      <xdr:spPr>
        <a:xfrm flipV="1">
          <a:off x="18656300" y="1424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782"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83"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84"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85"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786"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80281</xdr:rowOff>
    </xdr:from>
    <xdr:ext cx="469744" cy="259045"/>
    <xdr:sp macro="" textlink="">
      <xdr:nvSpPr>
        <xdr:cNvPr id="787" name="n_2mainValue【消防施設】&#10;一人当たり面積"/>
        <xdr:cNvSpPr txBox="1"/>
      </xdr:nvSpPr>
      <xdr:spPr>
        <a:xfrm>
          <a:off x="20199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788" name="n_3mainValue【消防施設】&#10;一人当たり面積"/>
        <xdr:cNvSpPr txBox="1"/>
      </xdr:nvSpPr>
      <xdr:spPr>
        <a:xfrm>
          <a:off x="19310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89" name="n_4mainValue【消防施設】&#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15" name="直線コネクタ 814"/>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16"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17" name="直線コネクタ 816"/>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18"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19" name="直線コネクタ 818"/>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20"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21" name="フローチャート: 判断 820"/>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23" name="フローチャート: 判断 82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24" name="フローチャート: 判断 823"/>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25" name="フローチャート: 判断 824"/>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831" name="楕円 830"/>
        <xdr:cNvSpPr/>
      </xdr:nvSpPr>
      <xdr:spPr>
        <a:xfrm>
          <a:off x="15430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32" name="楕円 831"/>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56606</xdr:rowOff>
    </xdr:to>
    <xdr:cxnSp macro="">
      <xdr:nvCxnSpPr>
        <xdr:cNvPr id="833" name="直線コネクタ 832"/>
        <xdr:cNvCxnSpPr/>
      </xdr:nvCxnSpPr>
      <xdr:spPr>
        <a:xfrm>
          <a:off x="14592300" y="183756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834" name="楕円 833"/>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30480</xdr:rowOff>
    </xdr:to>
    <xdr:cxnSp macro="">
      <xdr:nvCxnSpPr>
        <xdr:cNvPr id="835" name="直線コネクタ 834"/>
        <xdr:cNvCxnSpPr/>
      </xdr:nvCxnSpPr>
      <xdr:spPr>
        <a:xfrm>
          <a:off x="13703300" y="18341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84182</xdr:rowOff>
    </xdr:from>
    <xdr:to>
      <xdr:col>67</xdr:col>
      <xdr:colOff>101600</xdr:colOff>
      <xdr:row>107</xdr:row>
      <xdr:rowOff>14332</xdr:rowOff>
    </xdr:to>
    <xdr:sp macro="" textlink="">
      <xdr:nvSpPr>
        <xdr:cNvPr id="836" name="楕円 835"/>
        <xdr:cNvSpPr/>
      </xdr:nvSpPr>
      <xdr:spPr>
        <a:xfrm>
          <a:off x="1276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134982</xdr:rowOff>
    </xdr:from>
    <xdr:to>
      <xdr:col>71</xdr:col>
      <xdr:colOff>177800</xdr:colOff>
      <xdr:row>106</xdr:row>
      <xdr:rowOff>167639</xdr:rowOff>
    </xdr:to>
    <xdr:cxnSp macro="">
      <xdr:nvCxnSpPr>
        <xdr:cNvPr id="837" name="直線コネクタ 836"/>
        <xdr:cNvCxnSpPr/>
      </xdr:nvCxnSpPr>
      <xdr:spPr>
        <a:xfrm>
          <a:off x="12814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8"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39"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40"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41"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842" name="n_1mainValue【庁舎】&#10;有形固定資産減価償却率"/>
        <xdr:cNvSpPr txBox="1"/>
      </xdr:nvSpPr>
      <xdr:spPr>
        <a:xfrm>
          <a:off x="15266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43" name="n_2mainValue【庁舎】&#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844" name="n_3mainValue【庁舎】&#10;有形固定資産減価償却率"/>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5459</xdr:rowOff>
    </xdr:from>
    <xdr:ext cx="405111" cy="259045"/>
    <xdr:sp macro="" textlink="">
      <xdr:nvSpPr>
        <xdr:cNvPr id="845" name="n_4mainValue【庁舎】&#10;有形固定資産減価償却率"/>
        <xdr:cNvSpPr txBox="1"/>
      </xdr:nvSpPr>
      <xdr:spPr>
        <a:xfrm>
          <a:off x="12611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71" name="直線コネクタ 870"/>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72"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73" name="直線コネクタ 87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74"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75" name="直線コネクタ 874"/>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76"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77" name="フローチャート: 判断 876"/>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78" name="フローチャート: 判断 877"/>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79" name="フローチャート: 判断 878"/>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80" name="フローチャート: 判断 879"/>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81" name="フローチャート: 判断 880"/>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887" name="楕円 886"/>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88" name="楕円 887"/>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5987</xdr:rowOff>
    </xdr:to>
    <xdr:cxnSp macro="">
      <xdr:nvCxnSpPr>
        <xdr:cNvPr id="889" name="直線コネクタ 888"/>
        <xdr:cNvCxnSpPr/>
      </xdr:nvCxnSpPr>
      <xdr:spPr>
        <a:xfrm flipV="1">
          <a:off x="20434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890" name="楕円 889"/>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12519</xdr:rowOff>
    </xdr:to>
    <xdr:cxnSp macro="">
      <xdr:nvCxnSpPr>
        <xdr:cNvPr id="891" name="直線コネクタ 890"/>
        <xdr:cNvCxnSpPr/>
      </xdr:nvCxnSpPr>
      <xdr:spPr>
        <a:xfrm flipV="1">
          <a:off x="19545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92" name="楕円 891"/>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107</xdr:row>
      <xdr:rowOff>15784</xdr:rowOff>
    </xdr:to>
    <xdr:cxnSp macro="">
      <xdr:nvCxnSpPr>
        <xdr:cNvPr id="893" name="直線コネクタ 892"/>
        <xdr:cNvCxnSpPr/>
      </xdr:nvCxnSpPr>
      <xdr:spPr>
        <a:xfrm flipV="1">
          <a:off x="18656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94"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95"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96"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97"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898"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99" name="n_2main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54446</xdr:rowOff>
    </xdr:from>
    <xdr:ext cx="469744" cy="259045"/>
    <xdr:sp macro="" textlink="">
      <xdr:nvSpPr>
        <xdr:cNvPr id="900" name="n_3mainValue【庁舎】&#10;一人当たり面積"/>
        <xdr:cNvSpPr txBox="1"/>
      </xdr:nvSpPr>
      <xdr:spPr>
        <a:xfrm>
          <a:off x="19310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901" name="n_4mainValue【庁舎】&#10;一人当たり面積"/>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市民会館、庁舎などとなっており、老朽化が進んでいる。低くなっている施設は、保健福祉センター・保健所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橋本市保健福祉センターが整備されたことにより有形固定資産減価償却率が低くなっている。消防施設の一人当たりの面積について、橋本市消防本部及び橋本北消防署を保有しているため、一人当たりの面積が類似団体より大きくなっている。また、福祉施設の有形固定資産減価償却率が改善した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年度にたんぽぽ園（児童発達支援施設）を建て替えたためである。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人口の減少や高齢化に加え、市内に中心となる主要産業がないこと等により、財政基盤が弱く、類似団体平均をかなり下回っている。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子育て支援施策・定住促進対策や企業誘致活動による雇用の確保に努め、人口減少に歯止めを掛け、税収確保に努める。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％の改善となり、平成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％）以来</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年ぶりに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主な要因として、歳入では地方消費税交付金や普通交付税の増加により経常一般財源が増加となり、歳出では償還完了による公債費一般財源の減少により経常一般財源で減少となっている。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今後も歳出削減に取り組み、経常収支比率の良化に努め財政のスリム化を図る。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150114</xdr:rowOff>
    </xdr:from>
    <xdr:to>
      <xdr:col>23</xdr:col>
      <xdr:colOff>133350</xdr:colOff>
      <xdr:row>67</xdr:row>
      <xdr:rowOff>65532</xdr:rowOff>
    </xdr:to>
    <xdr:cxnSp macro="">
      <xdr:nvCxnSpPr>
        <xdr:cNvPr id="130" name="直線コネクタ 129"/>
        <xdr:cNvCxnSpPr/>
      </xdr:nvCxnSpPr>
      <xdr:spPr>
        <a:xfrm flipV="1">
          <a:off x="4114800" y="1146581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65532</xdr:rowOff>
    </xdr:from>
    <xdr:to>
      <xdr:col>19</xdr:col>
      <xdr:colOff>133350</xdr:colOff>
      <xdr:row>67</xdr:row>
      <xdr:rowOff>80010</xdr:rowOff>
    </xdr:to>
    <xdr:cxnSp macro="">
      <xdr:nvCxnSpPr>
        <xdr:cNvPr id="133" name="直線コネクタ 132"/>
        <xdr:cNvCxnSpPr/>
      </xdr:nvCxnSpPr>
      <xdr:spPr>
        <a:xfrm flipV="1">
          <a:off x="3225800" y="115526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51054</xdr:rowOff>
    </xdr:from>
    <xdr:to>
      <xdr:col>15</xdr:col>
      <xdr:colOff>82550</xdr:colOff>
      <xdr:row>67</xdr:row>
      <xdr:rowOff>80010</xdr:rowOff>
    </xdr:to>
    <xdr:cxnSp macro="">
      <xdr:nvCxnSpPr>
        <xdr:cNvPr id="136" name="直線コネクタ 135"/>
        <xdr:cNvCxnSpPr/>
      </xdr:nvCxnSpPr>
      <xdr:spPr>
        <a:xfrm>
          <a:off x="2336800" y="1153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51054</xdr:rowOff>
    </xdr:from>
    <xdr:to>
      <xdr:col>11</xdr:col>
      <xdr:colOff>31750</xdr:colOff>
      <xdr:row>67</xdr:row>
      <xdr:rowOff>113792</xdr:rowOff>
    </xdr:to>
    <xdr:cxnSp macro="">
      <xdr:nvCxnSpPr>
        <xdr:cNvPr id="139" name="直線コネクタ 138"/>
        <xdr:cNvCxnSpPr/>
      </xdr:nvCxnSpPr>
      <xdr:spPr>
        <a:xfrm flipV="1">
          <a:off x="1447800" y="115382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49" name="楕円 148"/>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166641</xdr:rowOff>
    </xdr:from>
    <xdr:ext cx="762000" cy="259045"/>
    <xdr:sp macro="" textlink="">
      <xdr:nvSpPr>
        <xdr:cNvPr id="150" name="財政構造の弾力性該当値テキスト"/>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14732</xdr:rowOff>
    </xdr:from>
    <xdr:to>
      <xdr:col>19</xdr:col>
      <xdr:colOff>184150</xdr:colOff>
      <xdr:row>67</xdr:row>
      <xdr:rowOff>116332</xdr:rowOff>
    </xdr:to>
    <xdr:sp macro="" textlink="">
      <xdr:nvSpPr>
        <xdr:cNvPr id="151" name="楕円 150"/>
        <xdr:cNvSpPr/>
      </xdr:nvSpPr>
      <xdr:spPr>
        <a:xfrm>
          <a:off x="4064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101109</xdr:rowOff>
    </xdr:from>
    <xdr:ext cx="736600" cy="259045"/>
    <xdr:sp macro="" textlink="">
      <xdr:nvSpPr>
        <xdr:cNvPr id="152" name="テキスト ボックス 151"/>
        <xdr:cNvSpPr txBox="1"/>
      </xdr:nvSpPr>
      <xdr:spPr>
        <a:xfrm>
          <a:off x="3733800" y="115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3" name="楕円 152"/>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4" name="テキスト ボックス 153"/>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5" name="楕円 154"/>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6" name="テキスト ボックス 155"/>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62992</xdr:rowOff>
    </xdr:from>
    <xdr:to>
      <xdr:col>7</xdr:col>
      <xdr:colOff>31750</xdr:colOff>
      <xdr:row>67</xdr:row>
      <xdr:rowOff>164592</xdr:rowOff>
    </xdr:to>
    <xdr:sp macro="" textlink="">
      <xdr:nvSpPr>
        <xdr:cNvPr id="157" name="楕円 156"/>
        <xdr:cNvSpPr/>
      </xdr:nvSpPr>
      <xdr:spPr>
        <a:xfrm>
          <a:off x="1397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149369</xdr:rowOff>
    </xdr:from>
    <xdr:ext cx="762000" cy="259045"/>
    <xdr:sp macro="" textlink="">
      <xdr:nvSpPr>
        <xdr:cNvPr id="158" name="テキスト ボックス 157"/>
        <xdr:cNvSpPr txBox="1"/>
      </xdr:nvSpPr>
      <xdr:spPr>
        <a:xfrm>
          <a:off x="1066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財政健全化計画による人件費の削減、定員適正化計画に基づく退職者の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割採用及び公私連携の認定こども園化を推進することで職員数の削減を行い、人件費は減少傾向となっていたが、令和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年度は会計年度任用職員制度導入により、人件費は増加となった。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物件費では、財政健全化計画に基づき物件費を削減したこと、また財源に新型コロナウイルス感染症対応臨時交付金やふるさと応援基金を充当したことなどにより低下している。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145140</xdr:rowOff>
    </xdr:from>
    <xdr:to>
      <xdr:col>23</xdr:col>
      <xdr:colOff>133350</xdr:colOff>
      <xdr:row>82</xdr:row>
      <xdr:rowOff>157837</xdr:rowOff>
    </xdr:to>
    <xdr:cxnSp macro="">
      <xdr:nvCxnSpPr>
        <xdr:cNvPr id="195" name="直線コネクタ 194"/>
        <xdr:cNvCxnSpPr/>
      </xdr:nvCxnSpPr>
      <xdr:spPr>
        <a:xfrm flipV="1">
          <a:off x="4114800" y="14204040"/>
          <a:ext cx="8382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44495</xdr:rowOff>
    </xdr:from>
    <xdr:to>
      <xdr:col>19</xdr:col>
      <xdr:colOff>133350</xdr:colOff>
      <xdr:row>82</xdr:row>
      <xdr:rowOff>157837</xdr:rowOff>
    </xdr:to>
    <xdr:cxnSp macro="">
      <xdr:nvCxnSpPr>
        <xdr:cNvPr id="198" name="直線コネクタ 197"/>
        <xdr:cNvCxnSpPr/>
      </xdr:nvCxnSpPr>
      <xdr:spPr>
        <a:xfrm>
          <a:off x="3225800" y="14103395"/>
          <a:ext cx="889000" cy="1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44495</xdr:rowOff>
    </xdr:from>
    <xdr:to>
      <xdr:col>15</xdr:col>
      <xdr:colOff>82550</xdr:colOff>
      <xdr:row>82</xdr:row>
      <xdr:rowOff>68027</xdr:rowOff>
    </xdr:to>
    <xdr:cxnSp macro="">
      <xdr:nvCxnSpPr>
        <xdr:cNvPr id="201" name="直線コネクタ 200"/>
        <xdr:cNvCxnSpPr/>
      </xdr:nvCxnSpPr>
      <xdr:spPr>
        <a:xfrm flipV="1">
          <a:off x="2336800" y="14103395"/>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68027</xdr:rowOff>
    </xdr:from>
    <xdr:to>
      <xdr:col>11</xdr:col>
      <xdr:colOff>31750</xdr:colOff>
      <xdr:row>82</xdr:row>
      <xdr:rowOff>86331</xdr:rowOff>
    </xdr:to>
    <xdr:cxnSp macro="">
      <xdr:nvCxnSpPr>
        <xdr:cNvPr id="204" name="直線コネクタ 203"/>
        <xdr:cNvCxnSpPr/>
      </xdr:nvCxnSpPr>
      <xdr:spPr>
        <a:xfrm flipV="1">
          <a:off x="1447800" y="14126927"/>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94340</xdr:rowOff>
    </xdr:from>
    <xdr:to>
      <xdr:col>23</xdr:col>
      <xdr:colOff>184150</xdr:colOff>
      <xdr:row>83</xdr:row>
      <xdr:rowOff>24490</xdr:rowOff>
    </xdr:to>
    <xdr:sp macro="" textlink="">
      <xdr:nvSpPr>
        <xdr:cNvPr id="214" name="楕円 213"/>
        <xdr:cNvSpPr/>
      </xdr:nvSpPr>
      <xdr:spPr>
        <a:xfrm>
          <a:off x="4902200" y="141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110867</xdr:rowOff>
    </xdr:from>
    <xdr:ext cx="762000" cy="259045"/>
    <xdr:sp macro="" textlink="">
      <xdr:nvSpPr>
        <xdr:cNvPr id="215" name="人件費・物件費等の状況該当値テキスト"/>
        <xdr:cNvSpPr txBox="1"/>
      </xdr:nvSpPr>
      <xdr:spPr>
        <a:xfrm>
          <a:off x="5041900" y="1399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107037</xdr:rowOff>
    </xdr:from>
    <xdr:to>
      <xdr:col>19</xdr:col>
      <xdr:colOff>184150</xdr:colOff>
      <xdr:row>83</xdr:row>
      <xdr:rowOff>37187</xdr:rowOff>
    </xdr:to>
    <xdr:sp macro="" textlink="">
      <xdr:nvSpPr>
        <xdr:cNvPr id="216" name="楕円 215"/>
        <xdr:cNvSpPr/>
      </xdr:nvSpPr>
      <xdr:spPr>
        <a:xfrm>
          <a:off x="4064000" y="14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21964</xdr:rowOff>
    </xdr:from>
    <xdr:ext cx="736600" cy="259045"/>
    <xdr:sp macro="" textlink="">
      <xdr:nvSpPr>
        <xdr:cNvPr id="217" name="テキスト ボックス 216"/>
        <xdr:cNvSpPr txBox="1"/>
      </xdr:nvSpPr>
      <xdr:spPr>
        <a:xfrm>
          <a:off x="3733800" y="1425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165145</xdr:rowOff>
    </xdr:from>
    <xdr:to>
      <xdr:col>15</xdr:col>
      <xdr:colOff>133350</xdr:colOff>
      <xdr:row>82</xdr:row>
      <xdr:rowOff>95295</xdr:rowOff>
    </xdr:to>
    <xdr:sp macro="" textlink="">
      <xdr:nvSpPr>
        <xdr:cNvPr id="218" name="楕円 217"/>
        <xdr:cNvSpPr/>
      </xdr:nvSpPr>
      <xdr:spPr>
        <a:xfrm>
          <a:off x="3175000" y="140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80072</xdr:rowOff>
    </xdr:from>
    <xdr:ext cx="762000" cy="259045"/>
    <xdr:sp macro="" textlink="">
      <xdr:nvSpPr>
        <xdr:cNvPr id="219" name="テキスト ボックス 218"/>
        <xdr:cNvSpPr txBox="1"/>
      </xdr:nvSpPr>
      <xdr:spPr>
        <a:xfrm>
          <a:off x="2844800" y="141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17227</xdr:rowOff>
    </xdr:from>
    <xdr:to>
      <xdr:col>11</xdr:col>
      <xdr:colOff>82550</xdr:colOff>
      <xdr:row>82</xdr:row>
      <xdr:rowOff>118827</xdr:rowOff>
    </xdr:to>
    <xdr:sp macro="" textlink="">
      <xdr:nvSpPr>
        <xdr:cNvPr id="220" name="楕円 219"/>
        <xdr:cNvSpPr/>
      </xdr:nvSpPr>
      <xdr:spPr>
        <a:xfrm>
          <a:off x="2286000" y="140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103604</xdr:rowOff>
    </xdr:from>
    <xdr:ext cx="762000" cy="259045"/>
    <xdr:sp macro="" textlink="">
      <xdr:nvSpPr>
        <xdr:cNvPr id="221" name="テキスト ボックス 220"/>
        <xdr:cNvSpPr txBox="1"/>
      </xdr:nvSpPr>
      <xdr:spPr>
        <a:xfrm>
          <a:off x="1955800" y="141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35531</xdr:rowOff>
    </xdr:from>
    <xdr:to>
      <xdr:col>7</xdr:col>
      <xdr:colOff>31750</xdr:colOff>
      <xdr:row>82</xdr:row>
      <xdr:rowOff>137131</xdr:rowOff>
    </xdr:to>
    <xdr:sp macro="" textlink="">
      <xdr:nvSpPr>
        <xdr:cNvPr id="222" name="楕円 221"/>
        <xdr:cNvSpPr/>
      </xdr:nvSpPr>
      <xdr:spPr>
        <a:xfrm>
          <a:off x="1397000" y="140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121908</xdr:rowOff>
    </xdr:from>
    <xdr:ext cx="762000" cy="259045"/>
    <xdr:sp macro="" textlink="">
      <xdr:nvSpPr>
        <xdr:cNvPr id="223" name="テキスト ボックス 222"/>
        <xdr:cNvSpPr txBox="1"/>
      </xdr:nvSpPr>
      <xdr:spPr>
        <a:xfrm>
          <a:off x="1066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年度までのラスパイレス指数は、翌年度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日の数値を引用していたが、令和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年度より決算年度と同年の数値を用いるように変更となったため、令和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年度で同じ数値となっている。なお、令和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年度から財政健全化の一環として本市独自に行っていた給与減額措置の復元に伴い、前年度（左記の表においては令和元年度）と比べて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ポイントの増加となった。今後も民間の給与水準を基に出されている人事院の給与勧告や、和歌山県、県内他市及び近隣市町の給与制度の動向を注視し、適正な給与水準を保つように努める。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84364</xdr:rowOff>
    </xdr:to>
    <xdr:cxnSp macro="">
      <xdr:nvCxnSpPr>
        <xdr:cNvPr id="262" name="直線コネクタ 261"/>
        <xdr:cNvCxnSpPr/>
      </xdr:nvCxnSpPr>
      <xdr:spPr>
        <a:xfrm>
          <a:off x="15290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117929</xdr:rowOff>
    </xdr:to>
    <xdr:cxnSp macro="">
      <xdr:nvCxnSpPr>
        <xdr:cNvPr id="265" name="直線コネクタ 264"/>
        <xdr:cNvCxnSpPr/>
      </xdr:nvCxnSpPr>
      <xdr:spPr>
        <a:xfrm>
          <a:off x="14401800" y="144843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68" name="直線コネクタ 267"/>
        <xdr:cNvCxnSpPr/>
      </xdr:nvCxnSpPr>
      <xdr:spPr>
        <a:xfrm>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9" name="給与水準   （国との比較）該当値テキスト"/>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年度に策定した橋本市定員管理計画に基づき、職員の年齢構成や採用人数の平準化に配慮した計画的な職員採用を行い、事務事業・職員配置の見直し、民間委託の推進などにより定員の適正化を推進し、令和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日現在で普通会計における職員数は</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人となり、計画策定時の平成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人）と比較すると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人削減となっている。</a:t>
          </a:r>
        </a:p>
        <a:p>
          <a:r>
            <a:rPr kumimoji="1" lang="ja-JP" altLang="en-US" sz="1300">
              <a:latin typeface="ＭＳ Ｐゴシック" panose="020B0600070205080204" pitchFamily="50" charset="-128"/>
              <a:ea typeface="ＭＳ Ｐゴシック" panose="020B0600070205080204" pitchFamily="50" charset="-128"/>
            </a:rPr>
            <a:t>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月に策定した橋本市第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次定員管理計画に基づき、住民サービスを低下させることなく、更なる事務の効率化の推進を図り、より適切な定員管理に努める。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32385</xdr:rowOff>
    </xdr:to>
    <xdr:cxnSp macro="">
      <xdr:nvCxnSpPr>
        <xdr:cNvPr id="322" name="直線コネクタ 321"/>
        <xdr:cNvCxnSpPr/>
      </xdr:nvCxnSpPr>
      <xdr:spPr>
        <a:xfrm>
          <a:off x="16179800" y="106441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14288</xdr:rowOff>
    </xdr:to>
    <xdr:cxnSp macro="">
      <xdr:nvCxnSpPr>
        <xdr:cNvPr id="325" name="直線コネクタ 324"/>
        <xdr:cNvCxnSpPr/>
      </xdr:nvCxnSpPr>
      <xdr:spPr>
        <a:xfrm>
          <a:off x="15290800" y="1064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14288</xdr:rowOff>
    </xdr:from>
    <xdr:to>
      <xdr:col>72</xdr:col>
      <xdr:colOff>203200</xdr:colOff>
      <xdr:row>62</xdr:row>
      <xdr:rowOff>42439</xdr:rowOff>
    </xdr:to>
    <xdr:cxnSp macro="">
      <xdr:nvCxnSpPr>
        <xdr:cNvPr id="328" name="直線コネクタ 327"/>
        <xdr:cNvCxnSpPr/>
      </xdr:nvCxnSpPr>
      <xdr:spPr>
        <a:xfrm flipV="1">
          <a:off x="14401800" y="106441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62547</xdr:rowOff>
    </xdr:to>
    <xdr:cxnSp macro="">
      <xdr:nvCxnSpPr>
        <xdr:cNvPr id="331" name="直線コネクタ 330"/>
        <xdr:cNvCxnSpPr/>
      </xdr:nvCxnSpPr>
      <xdr:spPr>
        <a:xfrm flipV="1">
          <a:off x="13512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1" name="楕円 340"/>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125112</xdr:rowOff>
    </xdr:from>
    <xdr:ext cx="762000" cy="259045"/>
    <xdr:sp macro="" textlink="">
      <xdr:nvSpPr>
        <xdr:cNvPr id="342" name="定員管理の状況該当値テキスト"/>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43" name="楕円 342"/>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44" name="テキスト ボックス 343"/>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5" name="楕円 344"/>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46" name="テキスト ボックス 345"/>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163089</xdr:rowOff>
    </xdr:from>
    <xdr:to>
      <xdr:col>68</xdr:col>
      <xdr:colOff>203200</xdr:colOff>
      <xdr:row>62</xdr:row>
      <xdr:rowOff>93239</xdr:rowOff>
    </xdr:to>
    <xdr:sp macro="" textlink="">
      <xdr:nvSpPr>
        <xdr:cNvPr id="347" name="楕円 346"/>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78016</xdr:rowOff>
    </xdr:from>
    <xdr:ext cx="762000" cy="259045"/>
    <xdr:sp macro="" textlink="">
      <xdr:nvSpPr>
        <xdr:cNvPr id="348" name="テキスト ボックス 347"/>
        <xdr:cNvSpPr txBox="1"/>
      </xdr:nvSpPr>
      <xdr:spPr>
        <a:xfrm>
          <a:off x="14020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11747</xdr:rowOff>
    </xdr:from>
    <xdr:to>
      <xdr:col>64</xdr:col>
      <xdr:colOff>152400</xdr:colOff>
      <xdr:row>62</xdr:row>
      <xdr:rowOff>113347</xdr:rowOff>
    </xdr:to>
    <xdr:sp macro="" textlink="">
      <xdr:nvSpPr>
        <xdr:cNvPr id="349" name="楕円 348"/>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98124</xdr:rowOff>
    </xdr:from>
    <xdr:ext cx="762000" cy="259045"/>
    <xdr:sp macro="" textlink="">
      <xdr:nvSpPr>
        <xdr:cNvPr id="350" name="テキスト ボックス 349"/>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実質公債比率は、新市まちづくり計画により実施した大型公共事業で借入れた市債の公債費が平成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年度のピークを越えたことから、横ばいとなっている。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しかしながら、公営企業に要する経費の財源とする地方債の償還の財源に充てたと認められる繰入金の増加もあることから、地方債発行額の抑制に取り組み、引き続き実質公債費比率の減少に努める。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44</xdr:row>
      <xdr:rowOff>100754</xdr:rowOff>
    </xdr:to>
    <xdr:cxnSp macro="">
      <xdr:nvCxnSpPr>
        <xdr:cNvPr id="383" name="直線コネクタ 382"/>
        <xdr:cNvCxnSpPr/>
      </xdr:nvCxnSpPr>
      <xdr:spPr>
        <a:xfrm flipV="1">
          <a:off x="16179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100754</xdr:rowOff>
    </xdr:from>
    <xdr:to>
      <xdr:col>77</xdr:col>
      <xdr:colOff>44450</xdr:colOff>
      <xdr:row>44</xdr:row>
      <xdr:rowOff>132927</xdr:rowOff>
    </xdr:to>
    <xdr:cxnSp macro="">
      <xdr:nvCxnSpPr>
        <xdr:cNvPr id="386" name="直線コネクタ 385"/>
        <xdr:cNvCxnSpPr/>
      </xdr:nvCxnSpPr>
      <xdr:spPr>
        <a:xfrm flipV="1">
          <a:off x="15290800" y="764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44</xdr:row>
      <xdr:rowOff>132927</xdr:rowOff>
    </xdr:to>
    <xdr:cxnSp macro="">
      <xdr:nvCxnSpPr>
        <xdr:cNvPr id="389" name="直線コネクタ 388"/>
        <xdr:cNvCxnSpPr/>
      </xdr:nvCxnSpPr>
      <xdr:spPr>
        <a:xfrm>
          <a:off x="14401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108796</xdr:rowOff>
    </xdr:to>
    <xdr:cxnSp macro="">
      <xdr:nvCxnSpPr>
        <xdr:cNvPr id="392" name="直線コネクタ 391"/>
        <xdr:cNvCxnSpPr/>
      </xdr:nvCxnSpPr>
      <xdr:spPr>
        <a:xfrm>
          <a:off x="13512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2" name="楕円 401"/>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13987</xdr:rowOff>
    </xdr:from>
    <xdr:ext cx="762000" cy="259045"/>
    <xdr:sp macro="" textlink="">
      <xdr:nvSpPr>
        <xdr:cNvPr id="403" name="公債費負担の状況該当値テキスト"/>
        <xdr:cNvSpPr txBox="1"/>
      </xdr:nvSpPr>
      <xdr:spPr>
        <a:xfrm>
          <a:off x="17106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49954</xdr:rowOff>
    </xdr:from>
    <xdr:to>
      <xdr:col>77</xdr:col>
      <xdr:colOff>95250</xdr:colOff>
      <xdr:row>44</xdr:row>
      <xdr:rowOff>151554</xdr:rowOff>
    </xdr:to>
    <xdr:sp macro="" textlink="">
      <xdr:nvSpPr>
        <xdr:cNvPr id="404" name="楕円 403"/>
        <xdr:cNvSpPr/>
      </xdr:nvSpPr>
      <xdr:spPr>
        <a:xfrm>
          <a:off x="16129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136331</xdr:rowOff>
    </xdr:from>
    <xdr:ext cx="736600" cy="259045"/>
    <xdr:sp macro="" textlink="">
      <xdr:nvSpPr>
        <xdr:cNvPr id="405" name="テキスト ボックス 404"/>
        <xdr:cNvSpPr txBox="1"/>
      </xdr:nvSpPr>
      <xdr:spPr>
        <a:xfrm>
          <a:off x="15798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82127</xdr:rowOff>
    </xdr:from>
    <xdr:to>
      <xdr:col>73</xdr:col>
      <xdr:colOff>44450</xdr:colOff>
      <xdr:row>45</xdr:row>
      <xdr:rowOff>12277</xdr:rowOff>
    </xdr:to>
    <xdr:sp macro="" textlink="">
      <xdr:nvSpPr>
        <xdr:cNvPr id="406" name="楕円 405"/>
        <xdr:cNvSpPr/>
      </xdr:nvSpPr>
      <xdr:spPr>
        <a:xfrm>
          <a:off x="15240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168504</xdr:rowOff>
    </xdr:from>
    <xdr:ext cx="762000" cy="259045"/>
    <xdr:sp macro="" textlink="">
      <xdr:nvSpPr>
        <xdr:cNvPr id="407" name="テキスト ボックス 406"/>
        <xdr:cNvSpPr txBox="1"/>
      </xdr:nvSpPr>
      <xdr:spPr>
        <a:xfrm>
          <a:off x="14909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8" name="楕円 407"/>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9" name="テキスト ボックス 408"/>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0" name="楕円 409"/>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1" name="テキスト ボックス 410"/>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類似団体平均を下回っており、主な要因としては、新市まちづくり計画により大型公共事業を進めたことなどにより地方債残高が高いこと、企業会計への繰り出しが多いことがあげられる。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財政健全化計画（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）による地方債の発行抑制、また下水道事業会計において償還が進んだことなどから減少傾向となっている。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150566</xdr:rowOff>
    </xdr:from>
    <xdr:to>
      <xdr:col>81</xdr:col>
      <xdr:colOff>44450</xdr:colOff>
      <xdr:row>20</xdr:row>
      <xdr:rowOff>99907</xdr:rowOff>
    </xdr:to>
    <xdr:cxnSp macro="">
      <xdr:nvCxnSpPr>
        <xdr:cNvPr id="445" name="直線コネクタ 444"/>
        <xdr:cNvCxnSpPr/>
      </xdr:nvCxnSpPr>
      <xdr:spPr>
        <a:xfrm flipV="1">
          <a:off x="16179800" y="3236666"/>
          <a:ext cx="838200" cy="2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99907</xdr:rowOff>
    </xdr:from>
    <xdr:to>
      <xdr:col>77</xdr:col>
      <xdr:colOff>44450</xdr:colOff>
      <xdr:row>21</xdr:row>
      <xdr:rowOff>125518</xdr:rowOff>
    </xdr:to>
    <xdr:cxnSp macro="">
      <xdr:nvCxnSpPr>
        <xdr:cNvPr id="448" name="直線コネクタ 447"/>
        <xdr:cNvCxnSpPr/>
      </xdr:nvCxnSpPr>
      <xdr:spPr>
        <a:xfrm flipV="1">
          <a:off x="15290800" y="352890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125518</xdr:rowOff>
    </xdr:from>
    <xdr:to>
      <xdr:col>72</xdr:col>
      <xdr:colOff>203200</xdr:colOff>
      <xdr:row>22</xdr:row>
      <xdr:rowOff>66675</xdr:rowOff>
    </xdr:to>
    <xdr:cxnSp macro="">
      <xdr:nvCxnSpPr>
        <xdr:cNvPr id="451" name="直線コネクタ 450"/>
        <xdr:cNvCxnSpPr/>
      </xdr:nvCxnSpPr>
      <xdr:spPr>
        <a:xfrm flipV="1">
          <a:off x="14401800" y="372596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66675</xdr:rowOff>
    </xdr:from>
    <xdr:to>
      <xdr:col>68</xdr:col>
      <xdr:colOff>152400</xdr:colOff>
      <xdr:row>23</xdr:row>
      <xdr:rowOff>44027</xdr:rowOff>
    </xdr:to>
    <xdr:cxnSp macro="">
      <xdr:nvCxnSpPr>
        <xdr:cNvPr id="454" name="直線コネクタ 453"/>
        <xdr:cNvCxnSpPr/>
      </xdr:nvCxnSpPr>
      <xdr:spPr>
        <a:xfrm flipV="1">
          <a:off x="13512800" y="38385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99766</xdr:rowOff>
    </xdr:from>
    <xdr:to>
      <xdr:col>81</xdr:col>
      <xdr:colOff>95250</xdr:colOff>
      <xdr:row>19</xdr:row>
      <xdr:rowOff>29916</xdr:rowOff>
    </xdr:to>
    <xdr:sp macro="" textlink="">
      <xdr:nvSpPr>
        <xdr:cNvPr id="464" name="楕円 463"/>
        <xdr:cNvSpPr/>
      </xdr:nvSpPr>
      <xdr:spPr>
        <a:xfrm>
          <a:off x="169672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71843</xdr:rowOff>
    </xdr:from>
    <xdr:ext cx="762000" cy="259045"/>
    <xdr:sp macro="" textlink="">
      <xdr:nvSpPr>
        <xdr:cNvPr id="465" name="将来負担の状況該当値テキスト"/>
        <xdr:cNvSpPr txBox="1"/>
      </xdr:nvSpPr>
      <xdr:spPr>
        <a:xfrm>
          <a:off x="17106900" y="315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49107</xdr:rowOff>
    </xdr:from>
    <xdr:to>
      <xdr:col>77</xdr:col>
      <xdr:colOff>95250</xdr:colOff>
      <xdr:row>20</xdr:row>
      <xdr:rowOff>150707</xdr:rowOff>
    </xdr:to>
    <xdr:sp macro="" textlink="">
      <xdr:nvSpPr>
        <xdr:cNvPr id="466" name="楕円 465"/>
        <xdr:cNvSpPr/>
      </xdr:nvSpPr>
      <xdr:spPr>
        <a:xfrm>
          <a:off x="16129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135484</xdr:rowOff>
    </xdr:from>
    <xdr:ext cx="736600" cy="259045"/>
    <xdr:sp macro="" textlink="">
      <xdr:nvSpPr>
        <xdr:cNvPr id="467" name="テキスト ボックス 466"/>
        <xdr:cNvSpPr txBox="1"/>
      </xdr:nvSpPr>
      <xdr:spPr>
        <a:xfrm>
          <a:off x="15798800" y="356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74718</xdr:rowOff>
    </xdr:from>
    <xdr:to>
      <xdr:col>73</xdr:col>
      <xdr:colOff>44450</xdr:colOff>
      <xdr:row>22</xdr:row>
      <xdr:rowOff>4868</xdr:rowOff>
    </xdr:to>
    <xdr:sp macro="" textlink="">
      <xdr:nvSpPr>
        <xdr:cNvPr id="468" name="楕円 467"/>
        <xdr:cNvSpPr/>
      </xdr:nvSpPr>
      <xdr:spPr>
        <a:xfrm>
          <a:off x="15240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161095</xdr:rowOff>
    </xdr:from>
    <xdr:ext cx="762000" cy="259045"/>
    <xdr:sp macro="" textlink="">
      <xdr:nvSpPr>
        <xdr:cNvPr id="469" name="テキスト ボックス 468"/>
        <xdr:cNvSpPr txBox="1"/>
      </xdr:nvSpPr>
      <xdr:spPr>
        <a:xfrm>
          <a:off x="14909800" y="3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15875</xdr:rowOff>
    </xdr:from>
    <xdr:to>
      <xdr:col>68</xdr:col>
      <xdr:colOff>203200</xdr:colOff>
      <xdr:row>22</xdr:row>
      <xdr:rowOff>117475</xdr:rowOff>
    </xdr:to>
    <xdr:sp macro="" textlink="">
      <xdr:nvSpPr>
        <xdr:cNvPr id="470" name="楕円 469"/>
        <xdr:cNvSpPr/>
      </xdr:nvSpPr>
      <xdr:spPr>
        <a:xfrm>
          <a:off x="14351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102252</xdr:rowOff>
    </xdr:from>
    <xdr:ext cx="762000" cy="259045"/>
    <xdr:sp macro="" textlink="">
      <xdr:nvSpPr>
        <xdr:cNvPr id="471" name="テキスト ボックス 470"/>
        <xdr:cNvSpPr txBox="1"/>
      </xdr:nvSpPr>
      <xdr:spPr>
        <a:xfrm>
          <a:off x="14020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164677</xdr:rowOff>
    </xdr:from>
    <xdr:to>
      <xdr:col>64</xdr:col>
      <xdr:colOff>152400</xdr:colOff>
      <xdr:row>23</xdr:row>
      <xdr:rowOff>94827</xdr:rowOff>
    </xdr:to>
    <xdr:sp macro="" textlink="">
      <xdr:nvSpPr>
        <xdr:cNvPr id="472" name="楕円 471"/>
        <xdr:cNvSpPr/>
      </xdr:nvSpPr>
      <xdr:spPr>
        <a:xfrm>
          <a:off x="13462000" y="39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79604</xdr:rowOff>
    </xdr:from>
    <xdr:ext cx="762000" cy="259045"/>
    <xdr:sp macro="" textlink="">
      <xdr:nvSpPr>
        <xdr:cNvPr id="473" name="テキスト ボックス 472"/>
        <xdr:cNvSpPr txBox="1"/>
      </xdr:nvSpPr>
      <xdr:spPr>
        <a:xfrm>
          <a:off x="13131800" y="402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487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定員適正化計画により職員数の削減を継続して実施していることもあり、年々減少となっていたが、財政健全化計画に基づき削減していた手当等の一部を令和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復元したことにより増加となった。今後も定員適正化計画を継続し、職員の役職や年齢層の偏在是正、職員数減少を図るとともに、事務の効率化や業務体制の見直し等による時間外手当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54610</xdr:rowOff>
    </xdr:to>
    <xdr:cxnSp macro="">
      <xdr:nvCxnSpPr>
        <xdr:cNvPr id="66" name="直線コネクタ 65"/>
        <xdr:cNvCxnSpPr/>
      </xdr:nvCxnSpPr>
      <xdr:spPr>
        <a:xfrm flipV="1">
          <a:off x="3987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37</xdr:row>
      <xdr:rowOff>54610</xdr:rowOff>
    </xdr:to>
    <xdr:cxnSp macro="">
      <xdr:nvCxnSpPr>
        <xdr:cNvPr id="69" name="直線コネクタ 68"/>
        <xdr:cNvCxnSpPr/>
      </xdr:nvCxnSpPr>
      <xdr:spPr>
        <a:xfrm>
          <a:off x="3098800" y="6169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66040</xdr:rowOff>
    </xdr:to>
    <xdr:cxnSp macro="">
      <xdr:nvCxnSpPr>
        <xdr:cNvPr id="72" name="直線コネクタ 71"/>
        <xdr:cNvCxnSpPr/>
      </xdr:nvCxnSpPr>
      <xdr:spPr>
        <a:xfrm flipV="1">
          <a:off x="2209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xdr:cNvCxnSpPr/>
      </xdr:nvCxnSpPr>
      <xdr:spPr>
        <a:xfrm>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係る経常収支比率が減少しているのは、財政健全化計画に基づき物件費を削減したこと、また財源に新型コロナウイルス感染症対応臨時交付金やふるさと応援基金を充当したことなどにより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今後もランニングコストの縮減や継続事業の見直し、また民間委託等を進めて行く。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15</xdr:row>
      <xdr:rowOff>9979</xdr:rowOff>
    </xdr:to>
    <xdr:cxnSp macro="">
      <xdr:nvCxnSpPr>
        <xdr:cNvPr id="129" name="直線コネクタ 128"/>
        <xdr:cNvCxnSpPr/>
      </xdr:nvCxnSpPr>
      <xdr:spPr>
        <a:xfrm flipV="1">
          <a:off x="15671800" y="225515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129721</xdr:rowOff>
    </xdr:to>
    <xdr:cxnSp macro="">
      <xdr:nvCxnSpPr>
        <xdr:cNvPr id="132" name="直線コネクタ 131"/>
        <xdr:cNvCxnSpPr/>
      </xdr:nvCxnSpPr>
      <xdr:spPr>
        <a:xfrm flipV="1">
          <a:off x="14782800" y="25817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34471</xdr:rowOff>
    </xdr:to>
    <xdr:cxnSp macro="">
      <xdr:nvCxnSpPr>
        <xdr:cNvPr id="135" name="直線コネクタ 134"/>
        <xdr:cNvCxnSpPr/>
      </xdr:nvCxnSpPr>
      <xdr:spPr>
        <a:xfrm flipV="1">
          <a:off x="13893800" y="2701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45357</xdr:rowOff>
    </xdr:to>
    <xdr:cxnSp macro="">
      <xdr:nvCxnSpPr>
        <xdr:cNvPr id="138" name="直線コネクタ 137"/>
        <xdr:cNvCxnSpPr/>
      </xdr:nvCxnSpPr>
      <xdr:spPr>
        <a:xfrm flipV="1">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146957</xdr:rowOff>
    </xdr:from>
    <xdr:to>
      <xdr:col>82</xdr:col>
      <xdr:colOff>158750</xdr:colOff>
      <xdr:row>13</xdr:row>
      <xdr:rowOff>77107</xdr:rowOff>
    </xdr:to>
    <xdr:sp macro="" textlink="">
      <xdr:nvSpPr>
        <xdr:cNvPr id="148" name="楕円 147"/>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163484</xdr:rowOff>
    </xdr:from>
    <xdr:ext cx="762000" cy="259045"/>
    <xdr:sp macro="" textlink="">
      <xdr:nvSpPr>
        <xdr:cNvPr id="149" name="物件費該当値テキスト"/>
        <xdr:cNvSpPr txBox="1"/>
      </xdr:nvSpPr>
      <xdr:spPr>
        <a:xfrm>
          <a:off x="165989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扶助費に係る経常収支比率が類似団体を上回り、かつ上昇傾向にある要因として、平成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年度から中学生医療費の無償化を開始したことや障がい者自立支援給付費など社会福祉にかかる給付費も増加傾向であり、全体的に増加していく見込みである。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57</xdr:row>
      <xdr:rowOff>37193</xdr:rowOff>
    </xdr:to>
    <xdr:cxnSp macro="">
      <xdr:nvCxnSpPr>
        <xdr:cNvPr id="192" name="直線コネクタ 191"/>
        <xdr:cNvCxnSpPr/>
      </xdr:nvCxnSpPr>
      <xdr:spPr>
        <a:xfrm>
          <a:off x="3987800" y="96030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67128</xdr:rowOff>
    </xdr:to>
    <xdr:cxnSp macro="">
      <xdr:nvCxnSpPr>
        <xdr:cNvPr id="195" name="直線コネクタ 194"/>
        <xdr:cNvCxnSpPr/>
      </xdr:nvCxnSpPr>
      <xdr:spPr>
        <a:xfrm flipV="1">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56</xdr:row>
      <xdr:rowOff>67128</xdr:rowOff>
    </xdr:to>
    <xdr:cxnSp macro="">
      <xdr:nvCxnSpPr>
        <xdr:cNvPr id="198" name="直線コネクタ 197"/>
        <xdr:cNvCxnSpPr/>
      </xdr:nvCxnSpPr>
      <xdr:spPr>
        <a:xfrm>
          <a:off x="2209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75293</xdr:rowOff>
    </xdr:to>
    <xdr:cxnSp macro="">
      <xdr:nvCxnSpPr>
        <xdr:cNvPr id="201" name="直線コネクタ 200"/>
        <xdr:cNvCxnSpPr/>
      </xdr:nvCxnSpPr>
      <xdr:spPr>
        <a:xfrm>
          <a:off x="1320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5" name="楕円 214"/>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6" name="テキスト ボックス 215"/>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その他の経費で大半を占める繰出金は、国民健康保険事業・介護保険事業・後期高齢者医療事業など社会保障にかかる繰出金が年々増加しているため増加傾向にある。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今後はさらに社会保障にかかる繰出金が増えていくことは十分に予見できるため、その他の経費で増加の抑制に努める。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102507</xdr:rowOff>
    </xdr:to>
    <xdr:cxnSp macro="">
      <xdr:nvCxnSpPr>
        <xdr:cNvPr id="255" name="直線コネクタ 254"/>
        <xdr:cNvCxnSpPr/>
      </xdr:nvCxnSpPr>
      <xdr:spPr>
        <a:xfrm flipV="1">
          <a:off x="15671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135165</xdr:rowOff>
    </xdr:to>
    <xdr:cxnSp macro="">
      <xdr:nvCxnSpPr>
        <xdr:cNvPr id="258" name="直線コネクタ 257"/>
        <xdr:cNvCxnSpPr/>
      </xdr:nvCxnSpPr>
      <xdr:spPr>
        <a:xfrm flipV="1">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59</xdr:row>
      <xdr:rowOff>140607</xdr:rowOff>
    </xdr:to>
    <xdr:cxnSp macro="">
      <xdr:nvCxnSpPr>
        <xdr:cNvPr id="261" name="直線コネクタ 260"/>
        <xdr:cNvCxnSpPr/>
      </xdr:nvCxnSpPr>
      <xdr:spPr>
        <a:xfrm flipV="1">
          <a:off x="13893800" y="99078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140607</xdr:rowOff>
    </xdr:from>
    <xdr:to>
      <xdr:col>69</xdr:col>
      <xdr:colOff>92075</xdr:colOff>
      <xdr:row>60</xdr:row>
      <xdr:rowOff>67128</xdr:rowOff>
    </xdr:to>
    <xdr:cxnSp macro="">
      <xdr:nvCxnSpPr>
        <xdr:cNvPr id="264" name="直線コネクタ 263"/>
        <xdr:cNvCxnSpPr/>
      </xdr:nvCxnSpPr>
      <xdr:spPr>
        <a:xfrm flipV="1">
          <a:off x="13004800" y="1025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4" name="楕円 273"/>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5"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7" name="テキスト ボックス 276"/>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8" name="楕円 277"/>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9" name="テキスト ボックス 278"/>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89807</xdr:rowOff>
    </xdr:from>
    <xdr:to>
      <xdr:col>69</xdr:col>
      <xdr:colOff>142875</xdr:colOff>
      <xdr:row>60</xdr:row>
      <xdr:rowOff>19957</xdr:rowOff>
    </xdr:to>
    <xdr:sp macro="" textlink="">
      <xdr:nvSpPr>
        <xdr:cNvPr id="280" name="楕円 279"/>
        <xdr:cNvSpPr/>
      </xdr:nvSpPr>
      <xdr:spPr>
        <a:xfrm>
          <a:off x="13843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4734</xdr:rowOff>
    </xdr:from>
    <xdr:ext cx="762000" cy="259045"/>
    <xdr:sp macro="" textlink="">
      <xdr:nvSpPr>
        <xdr:cNvPr id="281" name="テキスト ボックス 280"/>
        <xdr:cNvSpPr txBox="1"/>
      </xdr:nvSpPr>
      <xdr:spPr>
        <a:xfrm>
          <a:off x="13512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82" name="楕円 281"/>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83" name="テキスト ボックス 282"/>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元年度に下水道事業が公営企業会計に移行し、繰出金から補助費等に振り替わったことで、補助費等としては増加となっている。また、本市では市民病院への繰出金や市消防本部がありながら、合併により一部事務組合である伊都消防組合への負担金等の支出があることもあり、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今後は各種補助金の在り方を見直すことなど、経費の縮減に努めていく。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120142</xdr:rowOff>
    </xdr:to>
    <xdr:cxnSp macro="">
      <xdr:nvCxnSpPr>
        <xdr:cNvPr id="313" name="直線コネクタ 312"/>
        <xdr:cNvCxnSpPr/>
      </xdr:nvCxnSpPr>
      <xdr:spPr>
        <a:xfrm flipV="1">
          <a:off x="15671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138430</xdr:rowOff>
    </xdr:to>
    <xdr:cxnSp macro="">
      <xdr:nvCxnSpPr>
        <xdr:cNvPr id="316" name="直線コネクタ 315"/>
        <xdr:cNvCxnSpPr/>
      </xdr:nvCxnSpPr>
      <xdr:spPr>
        <a:xfrm flipV="1">
          <a:off x="14782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138430</xdr:rowOff>
    </xdr:to>
    <xdr:cxnSp macro="">
      <xdr:nvCxnSpPr>
        <xdr:cNvPr id="319" name="直線コネクタ 318"/>
        <xdr:cNvCxnSpPr/>
      </xdr:nvCxnSpPr>
      <xdr:spPr>
        <a:xfrm>
          <a:off x="13893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154432</xdr:rowOff>
    </xdr:to>
    <xdr:cxnSp macro="">
      <xdr:nvCxnSpPr>
        <xdr:cNvPr id="322" name="直線コネクタ 321"/>
        <xdr:cNvCxnSpPr/>
      </xdr:nvCxnSpPr>
      <xdr:spPr>
        <a:xfrm flipV="1">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2" name="楕円 33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4" name="楕円 333"/>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5" name="テキスト ボックス 334"/>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6" name="楕円 335"/>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7" name="テキスト ボックス 336"/>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9" name="テキスト ボックス 33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40" name="楕円 33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41" name="テキスト ボックス 34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新市まちづくり計画により実施した大型公共事業にかかる市債の借入や第三セクター等改革推進債の借入に伴う償還に加え、臨時財政対策債の発行額の増加などが重なり、合併後、平成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年度にかけて年々増加してきた。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類似団体と比較しても以前として高い水準となっているが、財政健全化計画に基づき投資的経費を抑制し、市債残高が減少していることから、今後は減少していく見込みである。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127000</xdr:rowOff>
    </xdr:to>
    <xdr:cxnSp macro="">
      <xdr:nvCxnSpPr>
        <xdr:cNvPr id="374" name="直線コネクタ 373"/>
        <xdr:cNvCxnSpPr/>
      </xdr:nvCxnSpPr>
      <xdr:spPr>
        <a:xfrm>
          <a:off x="3987800" y="1379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81280</xdr:rowOff>
    </xdr:from>
    <xdr:to>
      <xdr:col>19</xdr:col>
      <xdr:colOff>187325</xdr:colOff>
      <xdr:row>80</xdr:row>
      <xdr:rowOff>149861</xdr:rowOff>
    </xdr:to>
    <xdr:cxnSp macro="">
      <xdr:nvCxnSpPr>
        <xdr:cNvPr id="377" name="直線コネクタ 376"/>
        <xdr:cNvCxnSpPr/>
      </xdr:nvCxnSpPr>
      <xdr:spPr>
        <a:xfrm flipV="1">
          <a:off x="3098800" y="13797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80</xdr:row>
      <xdr:rowOff>157480</xdr:rowOff>
    </xdr:to>
    <xdr:cxnSp macro="">
      <xdr:nvCxnSpPr>
        <xdr:cNvPr id="380" name="直線コネクタ 379"/>
        <xdr:cNvCxnSpPr/>
      </xdr:nvCxnSpPr>
      <xdr:spPr>
        <a:xfrm flipV="1">
          <a:off x="2209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157480</xdr:rowOff>
    </xdr:from>
    <xdr:to>
      <xdr:col>11</xdr:col>
      <xdr:colOff>9525</xdr:colOff>
      <xdr:row>81</xdr:row>
      <xdr:rowOff>8889</xdr:rowOff>
    </xdr:to>
    <xdr:cxnSp macro="">
      <xdr:nvCxnSpPr>
        <xdr:cNvPr id="383" name="直線コネクタ 382"/>
        <xdr:cNvCxnSpPr/>
      </xdr:nvCxnSpPr>
      <xdr:spPr>
        <a:xfrm flipV="1">
          <a:off x="1320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3" name="楕円 392"/>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48277</xdr:rowOff>
    </xdr:from>
    <xdr:ext cx="762000" cy="259045"/>
    <xdr:sp macro="" textlink="">
      <xdr:nvSpPr>
        <xdr:cNvPr id="394" name="公債費該当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5" name="楕円 394"/>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6" name="テキスト ボックス 395"/>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7" name="楕円 396"/>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8" name="テキスト ボックス 397"/>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9" name="楕円 398"/>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400" name="テキスト ボックス 399"/>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129539</xdr:rowOff>
    </xdr:from>
    <xdr:to>
      <xdr:col>6</xdr:col>
      <xdr:colOff>171450</xdr:colOff>
      <xdr:row>81</xdr:row>
      <xdr:rowOff>59689</xdr:rowOff>
    </xdr:to>
    <xdr:sp macro="" textlink="">
      <xdr:nvSpPr>
        <xdr:cNvPr id="401" name="楕円 400"/>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44466</xdr:rowOff>
    </xdr:from>
    <xdr:ext cx="762000" cy="259045"/>
    <xdr:sp macro="" textlink="">
      <xdr:nvSpPr>
        <xdr:cNvPr id="402" name="テキスト ボックス 401"/>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公債費以外の経費は、増加の傾向であったが、財政健全化計画に基づく人件費や物件費の削減を進め、令和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以前、類似団体より高い水準であるため、引き続き、定員適正化等による人件費の削減に努め、継続事業の見直しなど経常経費の削減に努め、財政のスリム化を図る。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72137</xdr:rowOff>
    </xdr:to>
    <xdr:cxnSp macro="">
      <xdr:nvCxnSpPr>
        <xdr:cNvPr id="433" name="直線コネクタ 432"/>
        <xdr:cNvCxnSpPr/>
      </xdr:nvCxnSpPr>
      <xdr:spPr>
        <a:xfrm flipV="1">
          <a:off x="15671800" y="133355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72137</xdr:rowOff>
    </xdr:to>
    <xdr:cxnSp macro="">
      <xdr:nvCxnSpPr>
        <xdr:cNvPr id="436" name="直線コネクタ 435"/>
        <xdr:cNvCxnSpPr/>
      </xdr:nvCxnSpPr>
      <xdr:spPr>
        <a:xfrm>
          <a:off x="14782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44704</xdr:rowOff>
    </xdr:to>
    <xdr:cxnSp macro="">
      <xdr:nvCxnSpPr>
        <xdr:cNvPr id="439" name="直線コネクタ 438"/>
        <xdr:cNvCxnSpPr/>
      </xdr:nvCxnSpPr>
      <xdr:spPr>
        <a:xfrm>
          <a:off x="13893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58420</xdr:rowOff>
    </xdr:to>
    <xdr:cxnSp macro="">
      <xdr:nvCxnSpPr>
        <xdr:cNvPr id="442" name="直線コネクタ 441"/>
        <xdr:cNvCxnSpPr/>
      </xdr:nvCxnSpPr>
      <xdr:spPr>
        <a:xfrm flipV="1">
          <a:off x="13004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2" name="楕円 451"/>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3"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4" name="楕円 453"/>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5" name="テキスト ボックス 454"/>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6" name="楕円 455"/>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105681</xdr:rowOff>
    </xdr:from>
    <xdr:ext cx="762000" cy="259045"/>
    <xdr:sp macro="" textlink="">
      <xdr:nvSpPr>
        <xdr:cNvPr id="457" name="テキスト ボックス 456"/>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8" name="楕円 45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9" name="テキスト ボックス 458"/>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0" name="楕円 45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1" name="テキスト ボックス 46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10294</xdr:rowOff>
    </xdr:from>
    <xdr:to>
      <xdr:col>29</xdr:col>
      <xdr:colOff>127000</xdr:colOff>
      <xdr:row>17</xdr:row>
      <xdr:rowOff>18834</xdr:rowOff>
    </xdr:to>
    <xdr:cxnSp macro="">
      <xdr:nvCxnSpPr>
        <xdr:cNvPr id="52" name="直線コネクタ 51"/>
        <xdr:cNvCxnSpPr/>
      </xdr:nvCxnSpPr>
      <xdr:spPr bwMode="auto">
        <a:xfrm flipV="1">
          <a:off x="5003800" y="2972569"/>
          <a:ext cx="6477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18834</xdr:rowOff>
    </xdr:from>
    <xdr:to>
      <xdr:col>26</xdr:col>
      <xdr:colOff>50800</xdr:colOff>
      <xdr:row>17</xdr:row>
      <xdr:rowOff>84475</xdr:rowOff>
    </xdr:to>
    <xdr:cxnSp macro="">
      <xdr:nvCxnSpPr>
        <xdr:cNvPr id="55" name="直線コネクタ 54"/>
        <xdr:cNvCxnSpPr/>
      </xdr:nvCxnSpPr>
      <xdr:spPr bwMode="auto">
        <a:xfrm flipV="1">
          <a:off x="4305300" y="2981109"/>
          <a:ext cx="698500" cy="6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76180</xdr:rowOff>
    </xdr:from>
    <xdr:to>
      <xdr:col>22</xdr:col>
      <xdr:colOff>114300</xdr:colOff>
      <xdr:row>17</xdr:row>
      <xdr:rowOff>84475</xdr:rowOff>
    </xdr:to>
    <xdr:cxnSp macro="">
      <xdr:nvCxnSpPr>
        <xdr:cNvPr id="58" name="直線コネクタ 57"/>
        <xdr:cNvCxnSpPr/>
      </xdr:nvCxnSpPr>
      <xdr:spPr bwMode="auto">
        <a:xfrm>
          <a:off x="3606800" y="3038455"/>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75723</xdr:rowOff>
    </xdr:from>
    <xdr:to>
      <xdr:col>18</xdr:col>
      <xdr:colOff>177800</xdr:colOff>
      <xdr:row>17</xdr:row>
      <xdr:rowOff>76180</xdr:rowOff>
    </xdr:to>
    <xdr:cxnSp macro="">
      <xdr:nvCxnSpPr>
        <xdr:cNvPr id="61" name="直線コネクタ 60"/>
        <xdr:cNvCxnSpPr/>
      </xdr:nvCxnSpPr>
      <xdr:spPr bwMode="auto">
        <a:xfrm>
          <a:off x="2908300" y="303799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130944</xdr:rowOff>
    </xdr:from>
    <xdr:to>
      <xdr:col>29</xdr:col>
      <xdr:colOff>177800</xdr:colOff>
      <xdr:row>17</xdr:row>
      <xdr:rowOff>61094</xdr:rowOff>
    </xdr:to>
    <xdr:sp macro="" textlink="">
      <xdr:nvSpPr>
        <xdr:cNvPr id="71" name="楕円 70"/>
        <xdr:cNvSpPr/>
      </xdr:nvSpPr>
      <xdr:spPr bwMode="auto">
        <a:xfrm>
          <a:off x="5600700" y="292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147471</xdr:rowOff>
    </xdr:from>
    <xdr:ext cx="762000" cy="259045"/>
    <xdr:sp macro="" textlink="">
      <xdr:nvSpPr>
        <xdr:cNvPr id="72" name="人口1人当たり決算額の推移該当値テキスト130"/>
        <xdr:cNvSpPr txBox="1"/>
      </xdr:nvSpPr>
      <xdr:spPr>
        <a:xfrm>
          <a:off x="5740400" y="27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139484</xdr:rowOff>
    </xdr:from>
    <xdr:to>
      <xdr:col>26</xdr:col>
      <xdr:colOff>101600</xdr:colOff>
      <xdr:row>17</xdr:row>
      <xdr:rowOff>69634</xdr:rowOff>
    </xdr:to>
    <xdr:sp macro="" textlink="">
      <xdr:nvSpPr>
        <xdr:cNvPr id="73" name="楕円 72"/>
        <xdr:cNvSpPr/>
      </xdr:nvSpPr>
      <xdr:spPr bwMode="auto">
        <a:xfrm>
          <a:off x="4953000" y="293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79811</xdr:rowOff>
    </xdr:from>
    <xdr:ext cx="736600" cy="259045"/>
    <xdr:sp macro="" textlink="">
      <xdr:nvSpPr>
        <xdr:cNvPr id="74" name="テキスト ボックス 73"/>
        <xdr:cNvSpPr txBox="1"/>
      </xdr:nvSpPr>
      <xdr:spPr>
        <a:xfrm>
          <a:off x="4622800" y="269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33675</xdr:rowOff>
    </xdr:from>
    <xdr:to>
      <xdr:col>22</xdr:col>
      <xdr:colOff>165100</xdr:colOff>
      <xdr:row>17</xdr:row>
      <xdr:rowOff>135275</xdr:rowOff>
    </xdr:to>
    <xdr:sp macro="" textlink="">
      <xdr:nvSpPr>
        <xdr:cNvPr id="75" name="楕円 74"/>
        <xdr:cNvSpPr/>
      </xdr:nvSpPr>
      <xdr:spPr bwMode="auto">
        <a:xfrm>
          <a:off x="4254500" y="299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145452</xdr:rowOff>
    </xdr:from>
    <xdr:ext cx="762000" cy="259045"/>
    <xdr:sp macro="" textlink="">
      <xdr:nvSpPr>
        <xdr:cNvPr id="76" name="テキスト ボックス 75"/>
        <xdr:cNvSpPr txBox="1"/>
      </xdr:nvSpPr>
      <xdr:spPr>
        <a:xfrm>
          <a:off x="3924300" y="27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25380</xdr:rowOff>
    </xdr:from>
    <xdr:to>
      <xdr:col>19</xdr:col>
      <xdr:colOff>38100</xdr:colOff>
      <xdr:row>17</xdr:row>
      <xdr:rowOff>126980</xdr:rowOff>
    </xdr:to>
    <xdr:sp macro="" textlink="">
      <xdr:nvSpPr>
        <xdr:cNvPr id="77" name="楕円 76"/>
        <xdr:cNvSpPr/>
      </xdr:nvSpPr>
      <xdr:spPr bwMode="auto">
        <a:xfrm>
          <a:off x="3556000" y="298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137157</xdr:rowOff>
    </xdr:from>
    <xdr:ext cx="762000" cy="259045"/>
    <xdr:sp macro="" textlink="">
      <xdr:nvSpPr>
        <xdr:cNvPr id="78" name="テキスト ボックス 77"/>
        <xdr:cNvSpPr txBox="1"/>
      </xdr:nvSpPr>
      <xdr:spPr>
        <a:xfrm>
          <a:off x="3225800" y="275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24923</xdr:rowOff>
    </xdr:from>
    <xdr:to>
      <xdr:col>15</xdr:col>
      <xdr:colOff>101600</xdr:colOff>
      <xdr:row>17</xdr:row>
      <xdr:rowOff>126523</xdr:rowOff>
    </xdr:to>
    <xdr:sp macro="" textlink="">
      <xdr:nvSpPr>
        <xdr:cNvPr id="79" name="楕円 78"/>
        <xdr:cNvSpPr/>
      </xdr:nvSpPr>
      <xdr:spPr bwMode="auto">
        <a:xfrm>
          <a:off x="2857500" y="298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136700</xdr:rowOff>
    </xdr:from>
    <xdr:ext cx="762000" cy="259045"/>
    <xdr:sp macro="" textlink="">
      <xdr:nvSpPr>
        <xdr:cNvPr id="80" name="テキスト ボックス 79"/>
        <xdr:cNvSpPr txBox="1"/>
      </xdr:nvSpPr>
      <xdr:spPr>
        <a:xfrm>
          <a:off x="2527300" y="27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66715</xdr:rowOff>
    </xdr:from>
    <xdr:to>
      <xdr:col>29</xdr:col>
      <xdr:colOff>127000</xdr:colOff>
      <xdr:row>34</xdr:row>
      <xdr:rowOff>85460</xdr:rowOff>
    </xdr:to>
    <xdr:cxnSp macro="">
      <xdr:nvCxnSpPr>
        <xdr:cNvPr id="115" name="直線コネクタ 114"/>
        <xdr:cNvCxnSpPr/>
      </xdr:nvCxnSpPr>
      <xdr:spPr bwMode="auto">
        <a:xfrm flipV="1">
          <a:off x="5003800" y="6334165"/>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74553</xdr:rowOff>
    </xdr:from>
    <xdr:to>
      <xdr:col>26</xdr:col>
      <xdr:colOff>50800</xdr:colOff>
      <xdr:row>34</xdr:row>
      <xdr:rowOff>85460</xdr:rowOff>
    </xdr:to>
    <xdr:cxnSp macro="">
      <xdr:nvCxnSpPr>
        <xdr:cNvPr id="118" name="直線コネクタ 117"/>
        <xdr:cNvCxnSpPr/>
      </xdr:nvCxnSpPr>
      <xdr:spPr bwMode="auto">
        <a:xfrm>
          <a:off x="4305300" y="6342003"/>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74553</xdr:rowOff>
    </xdr:from>
    <xdr:to>
      <xdr:col>22</xdr:col>
      <xdr:colOff>114300</xdr:colOff>
      <xdr:row>34</xdr:row>
      <xdr:rowOff>135295</xdr:rowOff>
    </xdr:to>
    <xdr:cxnSp macro="">
      <xdr:nvCxnSpPr>
        <xdr:cNvPr id="121" name="直線コネクタ 120"/>
        <xdr:cNvCxnSpPr/>
      </xdr:nvCxnSpPr>
      <xdr:spPr bwMode="auto">
        <a:xfrm flipV="1">
          <a:off x="3606800" y="634200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53783</xdr:rowOff>
    </xdr:from>
    <xdr:to>
      <xdr:col>18</xdr:col>
      <xdr:colOff>177800</xdr:colOff>
      <xdr:row>34</xdr:row>
      <xdr:rowOff>135295</xdr:rowOff>
    </xdr:to>
    <xdr:cxnSp macro="">
      <xdr:nvCxnSpPr>
        <xdr:cNvPr id="124" name="直線コネクタ 123"/>
        <xdr:cNvCxnSpPr/>
      </xdr:nvCxnSpPr>
      <xdr:spPr bwMode="auto">
        <a:xfrm>
          <a:off x="2908300" y="6321233"/>
          <a:ext cx="6985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15915</xdr:rowOff>
    </xdr:from>
    <xdr:to>
      <xdr:col>29</xdr:col>
      <xdr:colOff>177800</xdr:colOff>
      <xdr:row>34</xdr:row>
      <xdr:rowOff>117515</xdr:rowOff>
    </xdr:to>
    <xdr:sp macro="" textlink="">
      <xdr:nvSpPr>
        <xdr:cNvPr id="134" name="楕円 133"/>
        <xdr:cNvSpPr/>
      </xdr:nvSpPr>
      <xdr:spPr bwMode="auto">
        <a:xfrm>
          <a:off x="5600700" y="628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203892</xdr:rowOff>
    </xdr:from>
    <xdr:ext cx="762000" cy="259045"/>
    <xdr:sp macro="" textlink="">
      <xdr:nvSpPr>
        <xdr:cNvPr id="135" name="人口1人当たり決算額の推移該当値テキスト445"/>
        <xdr:cNvSpPr txBox="1"/>
      </xdr:nvSpPr>
      <xdr:spPr>
        <a:xfrm>
          <a:off x="5740400" y="612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34660</xdr:rowOff>
    </xdr:from>
    <xdr:to>
      <xdr:col>26</xdr:col>
      <xdr:colOff>101600</xdr:colOff>
      <xdr:row>34</xdr:row>
      <xdr:rowOff>136260</xdr:rowOff>
    </xdr:to>
    <xdr:sp macro="" textlink="">
      <xdr:nvSpPr>
        <xdr:cNvPr id="136" name="楕円 135"/>
        <xdr:cNvSpPr/>
      </xdr:nvSpPr>
      <xdr:spPr bwMode="auto">
        <a:xfrm>
          <a:off x="4953000" y="63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146437</xdr:rowOff>
    </xdr:from>
    <xdr:ext cx="736600" cy="259045"/>
    <xdr:sp macro="" textlink="">
      <xdr:nvSpPr>
        <xdr:cNvPr id="137" name="テキスト ボックス 136"/>
        <xdr:cNvSpPr txBox="1"/>
      </xdr:nvSpPr>
      <xdr:spPr>
        <a:xfrm>
          <a:off x="4622800" y="607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23753</xdr:rowOff>
    </xdr:from>
    <xdr:to>
      <xdr:col>22</xdr:col>
      <xdr:colOff>165100</xdr:colOff>
      <xdr:row>34</xdr:row>
      <xdr:rowOff>125353</xdr:rowOff>
    </xdr:to>
    <xdr:sp macro="" textlink="">
      <xdr:nvSpPr>
        <xdr:cNvPr id="138" name="楕円 137"/>
        <xdr:cNvSpPr/>
      </xdr:nvSpPr>
      <xdr:spPr bwMode="auto">
        <a:xfrm>
          <a:off x="42545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135530</xdr:rowOff>
    </xdr:from>
    <xdr:ext cx="762000" cy="259045"/>
    <xdr:sp macro="" textlink="">
      <xdr:nvSpPr>
        <xdr:cNvPr id="139" name="テキスト ボックス 138"/>
        <xdr:cNvSpPr txBox="1"/>
      </xdr:nvSpPr>
      <xdr:spPr>
        <a:xfrm>
          <a:off x="3924300" y="606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84495</xdr:rowOff>
    </xdr:from>
    <xdr:to>
      <xdr:col>19</xdr:col>
      <xdr:colOff>38100</xdr:colOff>
      <xdr:row>34</xdr:row>
      <xdr:rowOff>186095</xdr:rowOff>
    </xdr:to>
    <xdr:sp macro="" textlink="">
      <xdr:nvSpPr>
        <xdr:cNvPr id="140" name="楕円 139"/>
        <xdr:cNvSpPr/>
      </xdr:nvSpPr>
      <xdr:spPr bwMode="auto">
        <a:xfrm>
          <a:off x="35560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196272</xdr:rowOff>
    </xdr:from>
    <xdr:ext cx="762000" cy="259045"/>
    <xdr:sp macro="" textlink="">
      <xdr:nvSpPr>
        <xdr:cNvPr id="141" name="テキスト ボックス 140"/>
        <xdr:cNvSpPr txBox="1"/>
      </xdr:nvSpPr>
      <xdr:spPr>
        <a:xfrm>
          <a:off x="3225800" y="61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2983</xdr:rowOff>
    </xdr:from>
    <xdr:to>
      <xdr:col>15</xdr:col>
      <xdr:colOff>101600</xdr:colOff>
      <xdr:row>34</xdr:row>
      <xdr:rowOff>104583</xdr:rowOff>
    </xdr:to>
    <xdr:sp macro="" textlink="">
      <xdr:nvSpPr>
        <xdr:cNvPr id="142" name="楕円 141"/>
        <xdr:cNvSpPr/>
      </xdr:nvSpPr>
      <xdr:spPr bwMode="auto">
        <a:xfrm>
          <a:off x="28575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114760</xdr:rowOff>
    </xdr:from>
    <xdr:ext cx="762000" cy="259045"/>
    <xdr:sp macro="" textlink="">
      <xdr:nvSpPr>
        <xdr:cNvPr id="143" name="テキスト ボックス 142"/>
        <xdr:cNvSpPr txBox="1"/>
      </xdr:nvSpPr>
      <xdr:spPr>
        <a:xfrm>
          <a:off x="2527300" y="60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26829</xdr:rowOff>
    </xdr:from>
    <xdr:to>
      <xdr:col>24</xdr:col>
      <xdr:colOff>63500</xdr:colOff>
      <xdr:row>35</xdr:row>
      <xdr:rowOff>28753</xdr:rowOff>
    </xdr:to>
    <xdr:cxnSp macro="">
      <xdr:nvCxnSpPr>
        <xdr:cNvPr id="61" name="直線コネクタ 60"/>
        <xdr:cNvCxnSpPr/>
      </xdr:nvCxnSpPr>
      <xdr:spPr>
        <a:xfrm>
          <a:off x="3797300" y="6027579"/>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26829</xdr:rowOff>
    </xdr:from>
    <xdr:to>
      <xdr:col>19</xdr:col>
      <xdr:colOff>177800</xdr:colOff>
      <xdr:row>36</xdr:row>
      <xdr:rowOff>132880</xdr:rowOff>
    </xdr:to>
    <xdr:cxnSp macro="">
      <xdr:nvCxnSpPr>
        <xdr:cNvPr id="64" name="直線コネクタ 63"/>
        <xdr:cNvCxnSpPr/>
      </xdr:nvCxnSpPr>
      <xdr:spPr>
        <a:xfrm flipV="1">
          <a:off x="2908300" y="6027579"/>
          <a:ext cx="8890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74187</xdr:rowOff>
    </xdr:from>
    <xdr:to>
      <xdr:col>15</xdr:col>
      <xdr:colOff>50800</xdr:colOff>
      <xdr:row>36</xdr:row>
      <xdr:rowOff>132880</xdr:rowOff>
    </xdr:to>
    <xdr:cxnSp macro="">
      <xdr:nvCxnSpPr>
        <xdr:cNvPr id="67" name="直線コネクタ 66"/>
        <xdr:cNvCxnSpPr/>
      </xdr:nvCxnSpPr>
      <xdr:spPr>
        <a:xfrm>
          <a:off x="2019300" y="6246387"/>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74187</xdr:rowOff>
    </xdr:from>
    <xdr:to>
      <xdr:col>10</xdr:col>
      <xdr:colOff>114300</xdr:colOff>
      <xdr:row>36</xdr:row>
      <xdr:rowOff>97523</xdr:rowOff>
    </xdr:to>
    <xdr:cxnSp macro="">
      <xdr:nvCxnSpPr>
        <xdr:cNvPr id="70" name="直線コネクタ 69"/>
        <xdr:cNvCxnSpPr/>
      </xdr:nvCxnSpPr>
      <xdr:spPr>
        <a:xfrm flipV="1">
          <a:off x="1130300" y="6246387"/>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149403</xdr:rowOff>
    </xdr:from>
    <xdr:to>
      <xdr:col>24</xdr:col>
      <xdr:colOff>114300</xdr:colOff>
      <xdr:row>35</xdr:row>
      <xdr:rowOff>79553</xdr:rowOff>
    </xdr:to>
    <xdr:sp macro="" textlink="">
      <xdr:nvSpPr>
        <xdr:cNvPr id="80" name="楕円 79"/>
        <xdr:cNvSpPr/>
      </xdr:nvSpPr>
      <xdr:spPr>
        <a:xfrm>
          <a:off x="4584700" y="59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830</xdr:rowOff>
    </xdr:from>
    <xdr:ext cx="534377" cy="259045"/>
    <xdr:sp macro="" textlink="">
      <xdr:nvSpPr>
        <xdr:cNvPr id="81" name="人件費該当値テキスト"/>
        <xdr:cNvSpPr txBox="1"/>
      </xdr:nvSpPr>
      <xdr:spPr>
        <a:xfrm>
          <a:off x="4686300" y="58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147479</xdr:rowOff>
    </xdr:from>
    <xdr:to>
      <xdr:col>20</xdr:col>
      <xdr:colOff>38100</xdr:colOff>
      <xdr:row>35</xdr:row>
      <xdr:rowOff>77629</xdr:rowOff>
    </xdr:to>
    <xdr:sp macro="" textlink="">
      <xdr:nvSpPr>
        <xdr:cNvPr id="82" name="楕円 81"/>
        <xdr:cNvSpPr/>
      </xdr:nvSpPr>
      <xdr:spPr>
        <a:xfrm>
          <a:off x="37465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94156</xdr:rowOff>
    </xdr:from>
    <xdr:ext cx="534377" cy="259045"/>
    <xdr:sp macro="" textlink="">
      <xdr:nvSpPr>
        <xdr:cNvPr id="83" name="テキスト ボックス 82"/>
        <xdr:cNvSpPr txBox="1"/>
      </xdr:nvSpPr>
      <xdr:spPr>
        <a:xfrm>
          <a:off x="3530111" y="57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82080</xdr:rowOff>
    </xdr:from>
    <xdr:to>
      <xdr:col>15</xdr:col>
      <xdr:colOff>101600</xdr:colOff>
      <xdr:row>37</xdr:row>
      <xdr:rowOff>12230</xdr:rowOff>
    </xdr:to>
    <xdr:sp macro="" textlink="">
      <xdr:nvSpPr>
        <xdr:cNvPr id="84" name="楕円 83"/>
        <xdr:cNvSpPr/>
      </xdr:nvSpPr>
      <xdr:spPr>
        <a:xfrm>
          <a:off x="28575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28757</xdr:rowOff>
    </xdr:from>
    <xdr:ext cx="534377" cy="259045"/>
    <xdr:sp macro="" textlink="">
      <xdr:nvSpPr>
        <xdr:cNvPr id="85" name="テキスト ボックス 84"/>
        <xdr:cNvSpPr txBox="1"/>
      </xdr:nvSpPr>
      <xdr:spPr>
        <a:xfrm>
          <a:off x="2641111" y="6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23387</xdr:rowOff>
    </xdr:from>
    <xdr:to>
      <xdr:col>10</xdr:col>
      <xdr:colOff>165100</xdr:colOff>
      <xdr:row>36</xdr:row>
      <xdr:rowOff>124987</xdr:rowOff>
    </xdr:to>
    <xdr:sp macro="" textlink="">
      <xdr:nvSpPr>
        <xdr:cNvPr id="86" name="楕円 85"/>
        <xdr:cNvSpPr/>
      </xdr:nvSpPr>
      <xdr:spPr>
        <a:xfrm>
          <a:off x="1968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141514</xdr:rowOff>
    </xdr:from>
    <xdr:ext cx="534377" cy="259045"/>
    <xdr:sp macro="" textlink="">
      <xdr:nvSpPr>
        <xdr:cNvPr id="87" name="テキスト ボックス 86"/>
        <xdr:cNvSpPr txBox="1"/>
      </xdr:nvSpPr>
      <xdr:spPr>
        <a:xfrm>
          <a:off x="1752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46723</xdr:rowOff>
    </xdr:from>
    <xdr:to>
      <xdr:col>6</xdr:col>
      <xdr:colOff>38100</xdr:colOff>
      <xdr:row>36</xdr:row>
      <xdr:rowOff>148323</xdr:rowOff>
    </xdr:to>
    <xdr:sp macro="" textlink="">
      <xdr:nvSpPr>
        <xdr:cNvPr id="88" name="楕円 87"/>
        <xdr:cNvSpPr/>
      </xdr:nvSpPr>
      <xdr:spPr>
        <a:xfrm>
          <a:off x="1079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164850</xdr:rowOff>
    </xdr:from>
    <xdr:ext cx="534377" cy="259045"/>
    <xdr:sp macro="" textlink="">
      <xdr:nvSpPr>
        <xdr:cNvPr id="89" name="テキスト ボックス 88"/>
        <xdr:cNvSpPr txBox="1"/>
      </xdr:nvSpPr>
      <xdr:spPr>
        <a:xfrm>
          <a:off x="863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40462</xdr:rowOff>
    </xdr:from>
    <xdr:to>
      <xdr:col>24</xdr:col>
      <xdr:colOff>63500</xdr:colOff>
      <xdr:row>57</xdr:row>
      <xdr:rowOff>64859</xdr:rowOff>
    </xdr:to>
    <xdr:cxnSp macro="">
      <xdr:nvCxnSpPr>
        <xdr:cNvPr id="119" name="直線コネクタ 118"/>
        <xdr:cNvCxnSpPr/>
      </xdr:nvCxnSpPr>
      <xdr:spPr>
        <a:xfrm>
          <a:off x="3797300" y="9813112"/>
          <a:ext cx="8382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19190</xdr:rowOff>
    </xdr:from>
    <xdr:to>
      <xdr:col>19</xdr:col>
      <xdr:colOff>177800</xdr:colOff>
      <xdr:row>57</xdr:row>
      <xdr:rowOff>40462</xdr:rowOff>
    </xdr:to>
    <xdr:cxnSp macro="">
      <xdr:nvCxnSpPr>
        <xdr:cNvPr id="122" name="直線コネクタ 121"/>
        <xdr:cNvCxnSpPr/>
      </xdr:nvCxnSpPr>
      <xdr:spPr>
        <a:xfrm>
          <a:off x="2908300" y="9791840"/>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150406</xdr:rowOff>
    </xdr:from>
    <xdr:to>
      <xdr:col>15</xdr:col>
      <xdr:colOff>50800</xdr:colOff>
      <xdr:row>57</xdr:row>
      <xdr:rowOff>19190</xdr:rowOff>
    </xdr:to>
    <xdr:cxnSp macro="">
      <xdr:nvCxnSpPr>
        <xdr:cNvPr id="125" name="直線コネクタ 124"/>
        <xdr:cNvCxnSpPr/>
      </xdr:nvCxnSpPr>
      <xdr:spPr>
        <a:xfrm>
          <a:off x="2019300" y="975160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139052</xdr:rowOff>
    </xdr:from>
    <xdr:to>
      <xdr:col>10</xdr:col>
      <xdr:colOff>114300</xdr:colOff>
      <xdr:row>56</xdr:row>
      <xdr:rowOff>150406</xdr:rowOff>
    </xdr:to>
    <xdr:cxnSp macro="">
      <xdr:nvCxnSpPr>
        <xdr:cNvPr id="128" name="直線コネクタ 127"/>
        <xdr:cNvCxnSpPr/>
      </xdr:nvCxnSpPr>
      <xdr:spPr>
        <a:xfrm>
          <a:off x="1130300" y="974025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14059</xdr:rowOff>
    </xdr:from>
    <xdr:to>
      <xdr:col>24</xdr:col>
      <xdr:colOff>114300</xdr:colOff>
      <xdr:row>57</xdr:row>
      <xdr:rowOff>115659</xdr:rowOff>
    </xdr:to>
    <xdr:sp macro="" textlink="">
      <xdr:nvSpPr>
        <xdr:cNvPr id="138" name="楕円 137"/>
        <xdr:cNvSpPr/>
      </xdr:nvSpPr>
      <xdr:spPr>
        <a:xfrm>
          <a:off x="4584700" y="97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163936</xdr:rowOff>
    </xdr:from>
    <xdr:ext cx="534377" cy="259045"/>
    <xdr:sp macro="" textlink="">
      <xdr:nvSpPr>
        <xdr:cNvPr id="139" name="物件費該当値テキスト"/>
        <xdr:cNvSpPr txBox="1"/>
      </xdr:nvSpPr>
      <xdr:spPr>
        <a:xfrm>
          <a:off x="4686300" y="976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161112</xdr:rowOff>
    </xdr:from>
    <xdr:to>
      <xdr:col>20</xdr:col>
      <xdr:colOff>38100</xdr:colOff>
      <xdr:row>57</xdr:row>
      <xdr:rowOff>91262</xdr:rowOff>
    </xdr:to>
    <xdr:sp macro="" textlink="">
      <xdr:nvSpPr>
        <xdr:cNvPr id="140" name="楕円 139"/>
        <xdr:cNvSpPr/>
      </xdr:nvSpPr>
      <xdr:spPr>
        <a:xfrm>
          <a:off x="3746500" y="97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82389</xdr:rowOff>
    </xdr:from>
    <xdr:ext cx="534377" cy="259045"/>
    <xdr:sp macro="" textlink="">
      <xdr:nvSpPr>
        <xdr:cNvPr id="141" name="テキスト ボックス 140"/>
        <xdr:cNvSpPr txBox="1"/>
      </xdr:nvSpPr>
      <xdr:spPr>
        <a:xfrm>
          <a:off x="3530111" y="985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139840</xdr:rowOff>
    </xdr:from>
    <xdr:to>
      <xdr:col>15</xdr:col>
      <xdr:colOff>101600</xdr:colOff>
      <xdr:row>57</xdr:row>
      <xdr:rowOff>69990</xdr:rowOff>
    </xdr:to>
    <xdr:sp macro="" textlink="">
      <xdr:nvSpPr>
        <xdr:cNvPr id="142" name="楕円 141"/>
        <xdr:cNvSpPr/>
      </xdr:nvSpPr>
      <xdr:spPr>
        <a:xfrm>
          <a:off x="28575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86517</xdr:rowOff>
    </xdr:from>
    <xdr:ext cx="534377" cy="259045"/>
    <xdr:sp macro="" textlink="">
      <xdr:nvSpPr>
        <xdr:cNvPr id="143" name="テキスト ボックス 142"/>
        <xdr:cNvSpPr txBox="1"/>
      </xdr:nvSpPr>
      <xdr:spPr>
        <a:xfrm>
          <a:off x="2641111" y="95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99606</xdr:rowOff>
    </xdr:from>
    <xdr:to>
      <xdr:col>10</xdr:col>
      <xdr:colOff>165100</xdr:colOff>
      <xdr:row>57</xdr:row>
      <xdr:rowOff>29756</xdr:rowOff>
    </xdr:to>
    <xdr:sp macro="" textlink="">
      <xdr:nvSpPr>
        <xdr:cNvPr id="144" name="楕円 143"/>
        <xdr:cNvSpPr/>
      </xdr:nvSpPr>
      <xdr:spPr>
        <a:xfrm>
          <a:off x="1968500" y="97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46283</xdr:rowOff>
    </xdr:from>
    <xdr:ext cx="534377" cy="259045"/>
    <xdr:sp macro="" textlink="">
      <xdr:nvSpPr>
        <xdr:cNvPr id="145" name="テキスト ボックス 144"/>
        <xdr:cNvSpPr txBox="1"/>
      </xdr:nvSpPr>
      <xdr:spPr>
        <a:xfrm>
          <a:off x="1752111" y="94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88252</xdr:rowOff>
    </xdr:from>
    <xdr:to>
      <xdr:col>6</xdr:col>
      <xdr:colOff>38100</xdr:colOff>
      <xdr:row>57</xdr:row>
      <xdr:rowOff>18402</xdr:rowOff>
    </xdr:to>
    <xdr:sp macro="" textlink="">
      <xdr:nvSpPr>
        <xdr:cNvPr id="146" name="楕円 145"/>
        <xdr:cNvSpPr/>
      </xdr:nvSpPr>
      <xdr:spPr>
        <a:xfrm>
          <a:off x="1079500" y="96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34929</xdr:rowOff>
    </xdr:from>
    <xdr:ext cx="534377" cy="259045"/>
    <xdr:sp macro="" textlink="">
      <xdr:nvSpPr>
        <xdr:cNvPr id="147" name="テキスト ボックス 146"/>
        <xdr:cNvSpPr txBox="1"/>
      </xdr:nvSpPr>
      <xdr:spPr>
        <a:xfrm>
          <a:off x="86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159686</xdr:rowOff>
    </xdr:from>
    <xdr:to>
      <xdr:col>24</xdr:col>
      <xdr:colOff>63500</xdr:colOff>
      <xdr:row>78</xdr:row>
      <xdr:rowOff>170855</xdr:rowOff>
    </xdr:to>
    <xdr:cxnSp macro="">
      <xdr:nvCxnSpPr>
        <xdr:cNvPr id="178" name="直線コネクタ 177"/>
        <xdr:cNvCxnSpPr/>
      </xdr:nvCxnSpPr>
      <xdr:spPr>
        <a:xfrm flipV="1">
          <a:off x="3797300" y="1353278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170855</xdr:rowOff>
    </xdr:from>
    <xdr:to>
      <xdr:col>19</xdr:col>
      <xdr:colOff>177800</xdr:colOff>
      <xdr:row>79</xdr:row>
      <xdr:rowOff>6459</xdr:rowOff>
    </xdr:to>
    <xdr:cxnSp macro="">
      <xdr:nvCxnSpPr>
        <xdr:cNvPr id="181" name="直線コネクタ 180"/>
        <xdr:cNvCxnSpPr/>
      </xdr:nvCxnSpPr>
      <xdr:spPr>
        <a:xfrm flipV="1">
          <a:off x="2908300" y="1354395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6459</xdr:rowOff>
    </xdr:from>
    <xdr:to>
      <xdr:col>15</xdr:col>
      <xdr:colOff>50800</xdr:colOff>
      <xdr:row>79</xdr:row>
      <xdr:rowOff>11782</xdr:rowOff>
    </xdr:to>
    <xdr:cxnSp macro="">
      <xdr:nvCxnSpPr>
        <xdr:cNvPr id="184" name="直線コネクタ 183"/>
        <xdr:cNvCxnSpPr/>
      </xdr:nvCxnSpPr>
      <xdr:spPr>
        <a:xfrm flipV="1">
          <a:off x="2019300" y="13551009"/>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171084</xdr:rowOff>
    </xdr:from>
    <xdr:to>
      <xdr:col>10</xdr:col>
      <xdr:colOff>114300</xdr:colOff>
      <xdr:row>79</xdr:row>
      <xdr:rowOff>11782</xdr:rowOff>
    </xdr:to>
    <xdr:cxnSp macro="">
      <xdr:nvCxnSpPr>
        <xdr:cNvPr id="187" name="直線コネクタ 186"/>
        <xdr:cNvCxnSpPr/>
      </xdr:nvCxnSpPr>
      <xdr:spPr>
        <a:xfrm>
          <a:off x="1130300" y="1354418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108886</xdr:rowOff>
    </xdr:from>
    <xdr:to>
      <xdr:col>24</xdr:col>
      <xdr:colOff>114300</xdr:colOff>
      <xdr:row>79</xdr:row>
      <xdr:rowOff>39036</xdr:rowOff>
    </xdr:to>
    <xdr:sp macro="" textlink="">
      <xdr:nvSpPr>
        <xdr:cNvPr id="197" name="楕円 196"/>
        <xdr:cNvSpPr/>
      </xdr:nvSpPr>
      <xdr:spPr>
        <a:xfrm>
          <a:off x="4584700" y="1348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120055</xdr:rowOff>
    </xdr:from>
    <xdr:to>
      <xdr:col>20</xdr:col>
      <xdr:colOff>38100</xdr:colOff>
      <xdr:row>79</xdr:row>
      <xdr:rowOff>50205</xdr:rowOff>
    </xdr:to>
    <xdr:sp macro="" textlink="">
      <xdr:nvSpPr>
        <xdr:cNvPr id="199" name="楕円 198"/>
        <xdr:cNvSpPr/>
      </xdr:nvSpPr>
      <xdr:spPr>
        <a:xfrm>
          <a:off x="3746500" y="13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41332</xdr:rowOff>
    </xdr:from>
    <xdr:ext cx="469744" cy="259045"/>
    <xdr:sp macro="" textlink="">
      <xdr:nvSpPr>
        <xdr:cNvPr id="200" name="テキスト ボックス 199"/>
        <xdr:cNvSpPr txBox="1"/>
      </xdr:nvSpPr>
      <xdr:spPr>
        <a:xfrm>
          <a:off x="3562428" y="135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127109</xdr:rowOff>
    </xdr:from>
    <xdr:to>
      <xdr:col>15</xdr:col>
      <xdr:colOff>101600</xdr:colOff>
      <xdr:row>79</xdr:row>
      <xdr:rowOff>57259</xdr:rowOff>
    </xdr:to>
    <xdr:sp macro="" textlink="">
      <xdr:nvSpPr>
        <xdr:cNvPr id="201" name="楕円 200"/>
        <xdr:cNvSpPr/>
      </xdr:nvSpPr>
      <xdr:spPr>
        <a:xfrm>
          <a:off x="2857500" y="135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48386</xdr:rowOff>
    </xdr:from>
    <xdr:ext cx="469744" cy="259045"/>
    <xdr:sp macro="" textlink="">
      <xdr:nvSpPr>
        <xdr:cNvPr id="202" name="テキスト ボックス 201"/>
        <xdr:cNvSpPr txBox="1"/>
      </xdr:nvSpPr>
      <xdr:spPr>
        <a:xfrm>
          <a:off x="2673428" y="1359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132432</xdr:rowOff>
    </xdr:from>
    <xdr:to>
      <xdr:col>10</xdr:col>
      <xdr:colOff>165100</xdr:colOff>
      <xdr:row>79</xdr:row>
      <xdr:rowOff>62582</xdr:rowOff>
    </xdr:to>
    <xdr:sp macro="" textlink="">
      <xdr:nvSpPr>
        <xdr:cNvPr id="203" name="楕円 202"/>
        <xdr:cNvSpPr/>
      </xdr:nvSpPr>
      <xdr:spPr>
        <a:xfrm>
          <a:off x="1968500" y="135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53709</xdr:rowOff>
    </xdr:from>
    <xdr:ext cx="469744" cy="259045"/>
    <xdr:sp macro="" textlink="">
      <xdr:nvSpPr>
        <xdr:cNvPr id="204" name="テキスト ボックス 203"/>
        <xdr:cNvSpPr txBox="1"/>
      </xdr:nvSpPr>
      <xdr:spPr>
        <a:xfrm>
          <a:off x="1784428" y="13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120284</xdr:rowOff>
    </xdr:from>
    <xdr:to>
      <xdr:col>6</xdr:col>
      <xdr:colOff>38100</xdr:colOff>
      <xdr:row>79</xdr:row>
      <xdr:rowOff>50434</xdr:rowOff>
    </xdr:to>
    <xdr:sp macro="" textlink="">
      <xdr:nvSpPr>
        <xdr:cNvPr id="205" name="楕円 204"/>
        <xdr:cNvSpPr/>
      </xdr:nvSpPr>
      <xdr:spPr>
        <a:xfrm>
          <a:off x="1079500" y="13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41561</xdr:rowOff>
    </xdr:from>
    <xdr:ext cx="469744" cy="259045"/>
    <xdr:sp macro="" textlink="">
      <xdr:nvSpPr>
        <xdr:cNvPr id="206" name="テキスト ボックス 205"/>
        <xdr:cNvSpPr txBox="1"/>
      </xdr:nvSpPr>
      <xdr:spPr>
        <a:xfrm>
          <a:off x="895428" y="1358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120759</xdr:rowOff>
    </xdr:from>
    <xdr:to>
      <xdr:col>24</xdr:col>
      <xdr:colOff>63500</xdr:colOff>
      <xdr:row>97</xdr:row>
      <xdr:rowOff>107893</xdr:rowOff>
    </xdr:to>
    <xdr:cxnSp macro="">
      <xdr:nvCxnSpPr>
        <xdr:cNvPr id="238" name="直線コネクタ 237"/>
        <xdr:cNvCxnSpPr/>
      </xdr:nvCxnSpPr>
      <xdr:spPr>
        <a:xfrm flipV="1">
          <a:off x="3797300" y="16408509"/>
          <a:ext cx="838200" cy="3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107893</xdr:rowOff>
    </xdr:from>
    <xdr:to>
      <xdr:col>19</xdr:col>
      <xdr:colOff>177800</xdr:colOff>
      <xdr:row>97</xdr:row>
      <xdr:rowOff>159262</xdr:rowOff>
    </xdr:to>
    <xdr:cxnSp macro="">
      <xdr:nvCxnSpPr>
        <xdr:cNvPr id="241" name="直線コネクタ 240"/>
        <xdr:cNvCxnSpPr/>
      </xdr:nvCxnSpPr>
      <xdr:spPr>
        <a:xfrm flipV="1">
          <a:off x="2908300" y="16738543"/>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159262</xdr:rowOff>
    </xdr:from>
    <xdr:to>
      <xdr:col>15</xdr:col>
      <xdr:colOff>50800</xdr:colOff>
      <xdr:row>98</xdr:row>
      <xdr:rowOff>70630</xdr:rowOff>
    </xdr:to>
    <xdr:cxnSp macro="">
      <xdr:nvCxnSpPr>
        <xdr:cNvPr id="244" name="直線コネクタ 243"/>
        <xdr:cNvCxnSpPr/>
      </xdr:nvCxnSpPr>
      <xdr:spPr>
        <a:xfrm flipV="1">
          <a:off x="2019300" y="16789912"/>
          <a:ext cx="889000" cy="8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69847</xdr:rowOff>
    </xdr:from>
    <xdr:to>
      <xdr:col>10</xdr:col>
      <xdr:colOff>114300</xdr:colOff>
      <xdr:row>98</xdr:row>
      <xdr:rowOff>70630</xdr:rowOff>
    </xdr:to>
    <xdr:cxnSp macro="">
      <xdr:nvCxnSpPr>
        <xdr:cNvPr id="247" name="直線コネクタ 246"/>
        <xdr:cNvCxnSpPr/>
      </xdr:nvCxnSpPr>
      <xdr:spPr>
        <a:xfrm>
          <a:off x="1130300" y="16871947"/>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69959</xdr:rowOff>
    </xdr:from>
    <xdr:to>
      <xdr:col>24</xdr:col>
      <xdr:colOff>114300</xdr:colOff>
      <xdr:row>96</xdr:row>
      <xdr:rowOff>109</xdr:rowOff>
    </xdr:to>
    <xdr:sp macro="" textlink="">
      <xdr:nvSpPr>
        <xdr:cNvPr id="257" name="楕円 256"/>
        <xdr:cNvSpPr/>
      </xdr:nvSpPr>
      <xdr:spPr>
        <a:xfrm>
          <a:off x="45847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48386</xdr:rowOff>
    </xdr:from>
    <xdr:ext cx="599010" cy="259045"/>
    <xdr:sp macro="" textlink="">
      <xdr:nvSpPr>
        <xdr:cNvPr id="258" name="扶助費該当値テキスト"/>
        <xdr:cNvSpPr txBox="1"/>
      </xdr:nvSpPr>
      <xdr:spPr>
        <a:xfrm>
          <a:off x="4686300" y="1633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57093</xdr:rowOff>
    </xdr:from>
    <xdr:to>
      <xdr:col>20</xdr:col>
      <xdr:colOff>38100</xdr:colOff>
      <xdr:row>97</xdr:row>
      <xdr:rowOff>158693</xdr:rowOff>
    </xdr:to>
    <xdr:sp macro="" textlink="">
      <xdr:nvSpPr>
        <xdr:cNvPr id="259" name="楕円 258"/>
        <xdr:cNvSpPr/>
      </xdr:nvSpPr>
      <xdr:spPr>
        <a:xfrm>
          <a:off x="3746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149820</xdr:rowOff>
    </xdr:from>
    <xdr:ext cx="534377" cy="259045"/>
    <xdr:sp macro="" textlink="">
      <xdr:nvSpPr>
        <xdr:cNvPr id="260" name="テキスト ボックス 259"/>
        <xdr:cNvSpPr txBox="1"/>
      </xdr:nvSpPr>
      <xdr:spPr>
        <a:xfrm>
          <a:off x="3530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108462</xdr:rowOff>
    </xdr:from>
    <xdr:to>
      <xdr:col>15</xdr:col>
      <xdr:colOff>101600</xdr:colOff>
      <xdr:row>98</xdr:row>
      <xdr:rowOff>38612</xdr:rowOff>
    </xdr:to>
    <xdr:sp macro="" textlink="">
      <xdr:nvSpPr>
        <xdr:cNvPr id="261" name="楕円 260"/>
        <xdr:cNvSpPr/>
      </xdr:nvSpPr>
      <xdr:spPr>
        <a:xfrm>
          <a:off x="2857500" y="16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29739</xdr:rowOff>
    </xdr:from>
    <xdr:ext cx="534377" cy="259045"/>
    <xdr:sp macro="" textlink="">
      <xdr:nvSpPr>
        <xdr:cNvPr id="262" name="テキスト ボックス 261"/>
        <xdr:cNvSpPr txBox="1"/>
      </xdr:nvSpPr>
      <xdr:spPr>
        <a:xfrm>
          <a:off x="2641111" y="16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19830</xdr:rowOff>
    </xdr:from>
    <xdr:to>
      <xdr:col>10</xdr:col>
      <xdr:colOff>165100</xdr:colOff>
      <xdr:row>98</xdr:row>
      <xdr:rowOff>121430</xdr:rowOff>
    </xdr:to>
    <xdr:sp macro="" textlink="">
      <xdr:nvSpPr>
        <xdr:cNvPr id="263" name="楕円 262"/>
        <xdr:cNvSpPr/>
      </xdr:nvSpPr>
      <xdr:spPr>
        <a:xfrm>
          <a:off x="1968500" y="168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112557</xdr:rowOff>
    </xdr:from>
    <xdr:ext cx="534377" cy="259045"/>
    <xdr:sp macro="" textlink="">
      <xdr:nvSpPr>
        <xdr:cNvPr id="264" name="テキスト ボックス 263"/>
        <xdr:cNvSpPr txBox="1"/>
      </xdr:nvSpPr>
      <xdr:spPr>
        <a:xfrm>
          <a:off x="1752111" y="169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19047</xdr:rowOff>
    </xdr:from>
    <xdr:to>
      <xdr:col>6</xdr:col>
      <xdr:colOff>38100</xdr:colOff>
      <xdr:row>98</xdr:row>
      <xdr:rowOff>120647</xdr:rowOff>
    </xdr:to>
    <xdr:sp macro="" textlink="">
      <xdr:nvSpPr>
        <xdr:cNvPr id="265" name="楕円 264"/>
        <xdr:cNvSpPr/>
      </xdr:nvSpPr>
      <xdr:spPr>
        <a:xfrm>
          <a:off x="1079500" y="168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111774</xdr:rowOff>
    </xdr:from>
    <xdr:ext cx="534377" cy="259045"/>
    <xdr:sp macro="" textlink="">
      <xdr:nvSpPr>
        <xdr:cNvPr id="266" name="テキスト ボックス 265"/>
        <xdr:cNvSpPr txBox="1"/>
      </xdr:nvSpPr>
      <xdr:spPr>
        <a:xfrm>
          <a:off x="863111" y="169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112420</xdr:rowOff>
    </xdr:from>
    <xdr:to>
      <xdr:col>55</xdr:col>
      <xdr:colOff>0</xdr:colOff>
      <xdr:row>35</xdr:row>
      <xdr:rowOff>163330</xdr:rowOff>
    </xdr:to>
    <xdr:cxnSp macro="">
      <xdr:nvCxnSpPr>
        <xdr:cNvPr id="295" name="直線コネクタ 294"/>
        <xdr:cNvCxnSpPr/>
      </xdr:nvCxnSpPr>
      <xdr:spPr>
        <a:xfrm>
          <a:off x="9639300" y="5427370"/>
          <a:ext cx="838200" cy="7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112420</xdr:rowOff>
    </xdr:from>
    <xdr:to>
      <xdr:col>50</xdr:col>
      <xdr:colOff>114300</xdr:colOff>
      <xdr:row>36</xdr:row>
      <xdr:rowOff>63546</xdr:rowOff>
    </xdr:to>
    <xdr:cxnSp macro="">
      <xdr:nvCxnSpPr>
        <xdr:cNvPr id="298" name="直線コネクタ 297"/>
        <xdr:cNvCxnSpPr/>
      </xdr:nvCxnSpPr>
      <xdr:spPr>
        <a:xfrm flipV="1">
          <a:off x="8750300" y="5427370"/>
          <a:ext cx="889000" cy="8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63546</xdr:rowOff>
    </xdr:from>
    <xdr:to>
      <xdr:col>45</xdr:col>
      <xdr:colOff>177800</xdr:colOff>
      <xdr:row>37</xdr:row>
      <xdr:rowOff>31892</xdr:rowOff>
    </xdr:to>
    <xdr:cxnSp macro="">
      <xdr:nvCxnSpPr>
        <xdr:cNvPr id="301" name="直線コネクタ 300"/>
        <xdr:cNvCxnSpPr/>
      </xdr:nvCxnSpPr>
      <xdr:spPr>
        <a:xfrm flipV="1">
          <a:off x="7861300" y="6235746"/>
          <a:ext cx="889000" cy="1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25606</xdr:rowOff>
    </xdr:from>
    <xdr:to>
      <xdr:col>41</xdr:col>
      <xdr:colOff>50800</xdr:colOff>
      <xdr:row>37</xdr:row>
      <xdr:rowOff>31892</xdr:rowOff>
    </xdr:to>
    <xdr:cxnSp macro="">
      <xdr:nvCxnSpPr>
        <xdr:cNvPr id="304" name="直線コネクタ 303"/>
        <xdr:cNvCxnSpPr/>
      </xdr:nvCxnSpPr>
      <xdr:spPr>
        <a:xfrm>
          <a:off x="6972300" y="636925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112530</xdr:rowOff>
    </xdr:from>
    <xdr:to>
      <xdr:col>55</xdr:col>
      <xdr:colOff>50800</xdr:colOff>
      <xdr:row>36</xdr:row>
      <xdr:rowOff>42680</xdr:rowOff>
    </xdr:to>
    <xdr:sp macro="" textlink="">
      <xdr:nvSpPr>
        <xdr:cNvPr id="314" name="楕円 313"/>
        <xdr:cNvSpPr/>
      </xdr:nvSpPr>
      <xdr:spPr>
        <a:xfrm>
          <a:off x="10426700" y="61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135407</xdr:rowOff>
    </xdr:from>
    <xdr:ext cx="534377" cy="259045"/>
    <xdr:sp macro="" textlink="">
      <xdr:nvSpPr>
        <xdr:cNvPr id="315" name="補助費等該当値テキスト"/>
        <xdr:cNvSpPr txBox="1"/>
      </xdr:nvSpPr>
      <xdr:spPr>
        <a:xfrm>
          <a:off x="10528300" y="59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61620</xdr:rowOff>
    </xdr:from>
    <xdr:to>
      <xdr:col>50</xdr:col>
      <xdr:colOff>165100</xdr:colOff>
      <xdr:row>31</xdr:row>
      <xdr:rowOff>163220</xdr:rowOff>
    </xdr:to>
    <xdr:sp macro="" textlink="">
      <xdr:nvSpPr>
        <xdr:cNvPr id="316" name="楕円 315"/>
        <xdr:cNvSpPr/>
      </xdr:nvSpPr>
      <xdr:spPr>
        <a:xfrm>
          <a:off x="9588500" y="53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8297</xdr:rowOff>
    </xdr:from>
    <xdr:ext cx="599010" cy="259045"/>
    <xdr:sp macro="" textlink="">
      <xdr:nvSpPr>
        <xdr:cNvPr id="317" name="テキスト ボックス 316"/>
        <xdr:cNvSpPr txBox="1"/>
      </xdr:nvSpPr>
      <xdr:spPr>
        <a:xfrm>
          <a:off x="9339795" y="515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12746</xdr:rowOff>
    </xdr:from>
    <xdr:to>
      <xdr:col>46</xdr:col>
      <xdr:colOff>38100</xdr:colOff>
      <xdr:row>36</xdr:row>
      <xdr:rowOff>114346</xdr:rowOff>
    </xdr:to>
    <xdr:sp macro="" textlink="">
      <xdr:nvSpPr>
        <xdr:cNvPr id="318" name="楕円 317"/>
        <xdr:cNvSpPr/>
      </xdr:nvSpPr>
      <xdr:spPr>
        <a:xfrm>
          <a:off x="8699500" y="61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130873</xdr:rowOff>
    </xdr:from>
    <xdr:ext cx="534377" cy="259045"/>
    <xdr:sp macro="" textlink="">
      <xdr:nvSpPr>
        <xdr:cNvPr id="319" name="テキスト ボックス 318"/>
        <xdr:cNvSpPr txBox="1"/>
      </xdr:nvSpPr>
      <xdr:spPr>
        <a:xfrm>
          <a:off x="8483111" y="59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152542</xdr:rowOff>
    </xdr:from>
    <xdr:to>
      <xdr:col>41</xdr:col>
      <xdr:colOff>101600</xdr:colOff>
      <xdr:row>37</xdr:row>
      <xdr:rowOff>82692</xdr:rowOff>
    </xdr:to>
    <xdr:sp macro="" textlink="">
      <xdr:nvSpPr>
        <xdr:cNvPr id="320" name="楕円 319"/>
        <xdr:cNvSpPr/>
      </xdr:nvSpPr>
      <xdr:spPr>
        <a:xfrm>
          <a:off x="7810500" y="63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99219</xdr:rowOff>
    </xdr:from>
    <xdr:ext cx="534377" cy="259045"/>
    <xdr:sp macro="" textlink="">
      <xdr:nvSpPr>
        <xdr:cNvPr id="321" name="テキスト ボックス 320"/>
        <xdr:cNvSpPr txBox="1"/>
      </xdr:nvSpPr>
      <xdr:spPr>
        <a:xfrm>
          <a:off x="7594111" y="60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146256</xdr:rowOff>
    </xdr:from>
    <xdr:to>
      <xdr:col>36</xdr:col>
      <xdr:colOff>165100</xdr:colOff>
      <xdr:row>37</xdr:row>
      <xdr:rowOff>76406</xdr:rowOff>
    </xdr:to>
    <xdr:sp macro="" textlink="">
      <xdr:nvSpPr>
        <xdr:cNvPr id="322" name="楕円 321"/>
        <xdr:cNvSpPr/>
      </xdr:nvSpPr>
      <xdr:spPr>
        <a:xfrm>
          <a:off x="6921500" y="63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92933</xdr:rowOff>
    </xdr:from>
    <xdr:ext cx="534377" cy="259045"/>
    <xdr:sp macro="" textlink="">
      <xdr:nvSpPr>
        <xdr:cNvPr id="323" name="テキスト ボックス 322"/>
        <xdr:cNvSpPr txBox="1"/>
      </xdr:nvSpPr>
      <xdr:spPr>
        <a:xfrm>
          <a:off x="6705111" y="60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106575</xdr:rowOff>
    </xdr:from>
    <xdr:to>
      <xdr:col>55</xdr:col>
      <xdr:colOff>0</xdr:colOff>
      <xdr:row>58</xdr:row>
      <xdr:rowOff>72448</xdr:rowOff>
    </xdr:to>
    <xdr:cxnSp macro="">
      <xdr:nvCxnSpPr>
        <xdr:cNvPr id="354" name="直線コネクタ 353"/>
        <xdr:cNvCxnSpPr/>
      </xdr:nvCxnSpPr>
      <xdr:spPr>
        <a:xfrm>
          <a:off x="9639300" y="9879225"/>
          <a:ext cx="838200" cy="1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106575</xdr:rowOff>
    </xdr:from>
    <xdr:to>
      <xdr:col>50</xdr:col>
      <xdr:colOff>114300</xdr:colOff>
      <xdr:row>57</xdr:row>
      <xdr:rowOff>157923</xdr:rowOff>
    </xdr:to>
    <xdr:cxnSp macro="">
      <xdr:nvCxnSpPr>
        <xdr:cNvPr id="357" name="直線コネクタ 356"/>
        <xdr:cNvCxnSpPr/>
      </xdr:nvCxnSpPr>
      <xdr:spPr>
        <a:xfrm flipV="1">
          <a:off x="8750300" y="9879225"/>
          <a:ext cx="8890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157923</xdr:rowOff>
    </xdr:from>
    <xdr:to>
      <xdr:col>45</xdr:col>
      <xdr:colOff>177800</xdr:colOff>
      <xdr:row>58</xdr:row>
      <xdr:rowOff>66591</xdr:rowOff>
    </xdr:to>
    <xdr:cxnSp macro="">
      <xdr:nvCxnSpPr>
        <xdr:cNvPr id="360" name="直線コネクタ 359"/>
        <xdr:cNvCxnSpPr/>
      </xdr:nvCxnSpPr>
      <xdr:spPr>
        <a:xfrm flipV="1">
          <a:off x="7861300" y="9930573"/>
          <a:ext cx="889000" cy="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22635</xdr:rowOff>
    </xdr:from>
    <xdr:to>
      <xdr:col>41</xdr:col>
      <xdr:colOff>50800</xdr:colOff>
      <xdr:row>58</xdr:row>
      <xdr:rowOff>66591</xdr:rowOff>
    </xdr:to>
    <xdr:cxnSp macro="">
      <xdr:nvCxnSpPr>
        <xdr:cNvPr id="363" name="直線コネクタ 362"/>
        <xdr:cNvCxnSpPr/>
      </xdr:nvCxnSpPr>
      <xdr:spPr>
        <a:xfrm>
          <a:off x="6972300" y="9795285"/>
          <a:ext cx="889000" cy="2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21648</xdr:rowOff>
    </xdr:from>
    <xdr:to>
      <xdr:col>55</xdr:col>
      <xdr:colOff>50800</xdr:colOff>
      <xdr:row>58</xdr:row>
      <xdr:rowOff>123248</xdr:rowOff>
    </xdr:to>
    <xdr:sp macro="" textlink="">
      <xdr:nvSpPr>
        <xdr:cNvPr id="373" name="楕円 372"/>
        <xdr:cNvSpPr/>
      </xdr:nvSpPr>
      <xdr:spPr>
        <a:xfrm>
          <a:off x="10426700" y="99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xdr:rowOff>
    </xdr:from>
    <xdr:ext cx="534377" cy="259045"/>
    <xdr:sp macro="" textlink="">
      <xdr:nvSpPr>
        <xdr:cNvPr id="374" name="普通建設事業費該当値テキスト"/>
        <xdr:cNvSpPr txBox="1"/>
      </xdr:nvSpPr>
      <xdr:spPr>
        <a:xfrm>
          <a:off x="10528300" y="99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55775</xdr:rowOff>
    </xdr:from>
    <xdr:to>
      <xdr:col>50</xdr:col>
      <xdr:colOff>165100</xdr:colOff>
      <xdr:row>57</xdr:row>
      <xdr:rowOff>157375</xdr:rowOff>
    </xdr:to>
    <xdr:sp macro="" textlink="">
      <xdr:nvSpPr>
        <xdr:cNvPr id="375" name="楕円 374"/>
        <xdr:cNvSpPr/>
      </xdr:nvSpPr>
      <xdr:spPr>
        <a:xfrm>
          <a:off x="9588500" y="98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148502</xdr:rowOff>
    </xdr:from>
    <xdr:ext cx="534377" cy="259045"/>
    <xdr:sp macro="" textlink="">
      <xdr:nvSpPr>
        <xdr:cNvPr id="376" name="テキスト ボックス 375"/>
        <xdr:cNvSpPr txBox="1"/>
      </xdr:nvSpPr>
      <xdr:spPr>
        <a:xfrm>
          <a:off x="9372111" y="99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107123</xdr:rowOff>
    </xdr:from>
    <xdr:to>
      <xdr:col>46</xdr:col>
      <xdr:colOff>38100</xdr:colOff>
      <xdr:row>58</xdr:row>
      <xdr:rowOff>37273</xdr:rowOff>
    </xdr:to>
    <xdr:sp macro="" textlink="">
      <xdr:nvSpPr>
        <xdr:cNvPr id="377" name="楕円 376"/>
        <xdr:cNvSpPr/>
      </xdr:nvSpPr>
      <xdr:spPr>
        <a:xfrm>
          <a:off x="8699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28400</xdr:rowOff>
    </xdr:from>
    <xdr:ext cx="534377" cy="259045"/>
    <xdr:sp macro="" textlink="">
      <xdr:nvSpPr>
        <xdr:cNvPr id="378" name="テキスト ボックス 377"/>
        <xdr:cNvSpPr txBox="1"/>
      </xdr:nvSpPr>
      <xdr:spPr>
        <a:xfrm>
          <a:off x="8483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15791</xdr:rowOff>
    </xdr:from>
    <xdr:to>
      <xdr:col>41</xdr:col>
      <xdr:colOff>101600</xdr:colOff>
      <xdr:row>58</xdr:row>
      <xdr:rowOff>117391</xdr:rowOff>
    </xdr:to>
    <xdr:sp macro="" textlink="">
      <xdr:nvSpPr>
        <xdr:cNvPr id="379" name="楕円 378"/>
        <xdr:cNvSpPr/>
      </xdr:nvSpPr>
      <xdr:spPr>
        <a:xfrm>
          <a:off x="7810500" y="99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108518</xdr:rowOff>
    </xdr:from>
    <xdr:ext cx="534377" cy="259045"/>
    <xdr:sp macro="" textlink="">
      <xdr:nvSpPr>
        <xdr:cNvPr id="380" name="テキスト ボックス 379"/>
        <xdr:cNvSpPr txBox="1"/>
      </xdr:nvSpPr>
      <xdr:spPr>
        <a:xfrm>
          <a:off x="7594111" y="1005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143285</xdr:rowOff>
    </xdr:from>
    <xdr:to>
      <xdr:col>36</xdr:col>
      <xdr:colOff>165100</xdr:colOff>
      <xdr:row>57</xdr:row>
      <xdr:rowOff>73435</xdr:rowOff>
    </xdr:to>
    <xdr:sp macro="" textlink="">
      <xdr:nvSpPr>
        <xdr:cNvPr id="381" name="楕円 380"/>
        <xdr:cNvSpPr/>
      </xdr:nvSpPr>
      <xdr:spPr>
        <a:xfrm>
          <a:off x="6921500" y="97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64562</xdr:rowOff>
    </xdr:from>
    <xdr:ext cx="534377" cy="259045"/>
    <xdr:sp macro="" textlink="">
      <xdr:nvSpPr>
        <xdr:cNvPr id="382" name="テキスト ボックス 381"/>
        <xdr:cNvSpPr txBox="1"/>
      </xdr:nvSpPr>
      <xdr:spPr>
        <a:xfrm>
          <a:off x="6705111" y="98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109734</xdr:rowOff>
    </xdr:from>
    <xdr:to>
      <xdr:col>55</xdr:col>
      <xdr:colOff>0</xdr:colOff>
      <xdr:row>79</xdr:row>
      <xdr:rowOff>3054</xdr:rowOff>
    </xdr:to>
    <xdr:cxnSp macro="">
      <xdr:nvCxnSpPr>
        <xdr:cNvPr id="411" name="直線コネクタ 410"/>
        <xdr:cNvCxnSpPr/>
      </xdr:nvCxnSpPr>
      <xdr:spPr>
        <a:xfrm flipV="1">
          <a:off x="9639300" y="13482834"/>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143166</xdr:rowOff>
    </xdr:from>
    <xdr:to>
      <xdr:col>50</xdr:col>
      <xdr:colOff>114300</xdr:colOff>
      <xdr:row>79</xdr:row>
      <xdr:rowOff>3054</xdr:rowOff>
    </xdr:to>
    <xdr:cxnSp macro="">
      <xdr:nvCxnSpPr>
        <xdr:cNvPr id="414" name="直線コネクタ 413"/>
        <xdr:cNvCxnSpPr/>
      </xdr:nvCxnSpPr>
      <xdr:spPr>
        <a:xfrm>
          <a:off x="8750300" y="13516266"/>
          <a:ext cx="8890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93790</xdr:rowOff>
    </xdr:from>
    <xdr:to>
      <xdr:col>45</xdr:col>
      <xdr:colOff>177800</xdr:colOff>
      <xdr:row>78</xdr:row>
      <xdr:rowOff>143166</xdr:rowOff>
    </xdr:to>
    <xdr:cxnSp macro="">
      <xdr:nvCxnSpPr>
        <xdr:cNvPr id="417" name="直線コネクタ 416"/>
        <xdr:cNvCxnSpPr/>
      </xdr:nvCxnSpPr>
      <xdr:spPr>
        <a:xfrm>
          <a:off x="7861300" y="13466890"/>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168275</xdr:rowOff>
    </xdr:from>
    <xdr:to>
      <xdr:col>41</xdr:col>
      <xdr:colOff>50800</xdr:colOff>
      <xdr:row>78</xdr:row>
      <xdr:rowOff>93790</xdr:rowOff>
    </xdr:to>
    <xdr:cxnSp macro="">
      <xdr:nvCxnSpPr>
        <xdr:cNvPr id="420" name="直線コネクタ 419"/>
        <xdr:cNvCxnSpPr/>
      </xdr:nvCxnSpPr>
      <xdr:spPr>
        <a:xfrm>
          <a:off x="6972300" y="13027025"/>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58934</xdr:rowOff>
    </xdr:from>
    <xdr:to>
      <xdr:col>55</xdr:col>
      <xdr:colOff>50800</xdr:colOff>
      <xdr:row>78</xdr:row>
      <xdr:rowOff>160534</xdr:rowOff>
    </xdr:to>
    <xdr:sp macro="" textlink="">
      <xdr:nvSpPr>
        <xdr:cNvPr id="430" name="楕円 429"/>
        <xdr:cNvSpPr/>
      </xdr:nvSpPr>
      <xdr:spPr>
        <a:xfrm>
          <a:off x="10426700" y="13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145311</xdr:rowOff>
    </xdr:from>
    <xdr:ext cx="469744" cy="259045"/>
    <xdr:sp macro="" textlink="">
      <xdr:nvSpPr>
        <xdr:cNvPr id="431" name="普通建設事業費 （ うち新規整備　）該当値テキスト"/>
        <xdr:cNvSpPr txBox="1"/>
      </xdr:nvSpPr>
      <xdr:spPr>
        <a:xfrm>
          <a:off x="10528300" y="133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123704</xdr:rowOff>
    </xdr:from>
    <xdr:to>
      <xdr:col>50</xdr:col>
      <xdr:colOff>165100</xdr:colOff>
      <xdr:row>79</xdr:row>
      <xdr:rowOff>53854</xdr:rowOff>
    </xdr:to>
    <xdr:sp macro="" textlink="">
      <xdr:nvSpPr>
        <xdr:cNvPr id="432" name="楕円 431"/>
        <xdr:cNvSpPr/>
      </xdr:nvSpPr>
      <xdr:spPr>
        <a:xfrm>
          <a:off x="9588500" y="13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44981</xdr:rowOff>
    </xdr:from>
    <xdr:ext cx="469744" cy="259045"/>
    <xdr:sp macro="" textlink="">
      <xdr:nvSpPr>
        <xdr:cNvPr id="433" name="テキスト ボックス 432"/>
        <xdr:cNvSpPr txBox="1"/>
      </xdr:nvSpPr>
      <xdr:spPr>
        <a:xfrm>
          <a:off x="9404428" y="13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92366</xdr:rowOff>
    </xdr:from>
    <xdr:to>
      <xdr:col>46</xdr:col>
      <xdr:colOff>38100</xdr:colOff>
      <xdr:row>79</xdr:row>
      <xdr:rowOff>22516</xdr:rowOff>
    </xdr:to>
    <xdr:sp macro="" textlink="">
      <xdr:nvSpPr>
        <xdr:cNvPr id="434" name="楕円 433"/>
        <xdr:cNvSpPr/>
      </xdr:nvSpPr>
      <xdr:spPr>
        <a:xfrm>
          <a:off x="8699500" y="13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13643</xdr:rowOff>
    </xdr:from>
    <xdr:ext cx="469744" cy="259045"/>
    <xdr:sp macro="" textlink="">
      <xdr:nvSpPr>
        <xdr:cNvPr id="435" name="テキスト ボックス 434"/>
        <xdr:cNvSpPr txBox="1"/>
      </xdr:nvSpPr>
      <xdr:spPr>
        <a:xfrm>
          <a:off x="8515428" y="1355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42990</xdr:rowOff>
    </xdr:from>
    <xdr:to>
      <xdr:col>41</xdr:col>
      <xdr:colOff>101600</xdr:colOff>
      <xdr:row>78</xdr:row>
      <xdr:rowOff>144590</xdr:rowOff>
    </xdr:to>
    <xdr:sp macro="" textlink="">
      <xdr:nvSpPr>
        <xdr:cNvPr id="436" name="楕円 435"/>
        <xdr:cNvSpPr/>
      </xdr:nvSpPr>
      <xdr:spPr>
        <a:xfrm>
          <a:off x="7810500" y="13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135717</xdr:rowOff>
    </xdr:from>
    <xdr:ext cx="469744" cy="259045"/>
    <xdr:sp macro="" textlink="">
      <xdr:nvSpPr>
        <xdr:cNvPr id="437" name="テキスト ボックス 436"/>
        <xdr:cNvSpPr txBox="1"/>
      </xdr:nvSpPr>
      <xdr:spPr>
        <a:xfrm>
          <a:off x="7626428" y="135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117475</xdr:rowOff>
    </xdr:from>
    <xdr:to>
      <xdr:col>36</xdr:col>
      <xdr:colOff>165100</xdr:colOff>
      <xdr:row>76</xdr:row>
      <xdr:rowOff>47625</xdr:rowOff>
    </xdr:to>
    <xdr:sp macro="" textlink="">
      <xdr:nvSpPr>
        <xdr:cNvPr id="438" name="楕円 437"/>
        <xdr:cNvSpPr/>
      </xdr:nvSpPr>
      <xdr:spPr>
        <a:xfrm>
          <a:off x="6921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64152</xdr:rowOff>
    </xdr:from>
    <xdr:ext cx="534377" cy="259045"/>
    <xdr:sp macro="" textlink="">
      <xdr:nvSpPr>
        <xdr:cNvPr id="439" name="テキスト ボックス 438"/>
        <xdr:cNvSpPr txBox="1"/>
      </xdr:nvSpPr>
      <xdr:spPr>
        <a:xfrm>
          <a:off x="6705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43329</xdr:rowOff>
    </xdr:from>
    <xdr:to>
      <xdr:col>55</xdr:col>
      <xdr:colOff>0</xdr:colOff>
      <xdr:row>98</xdr:row>
      <xdr:rowOff>74566</xdr:rowOff>
    </xdr:to>
    <xdr:cxnSp macro="">
      <xdr:nvCxnSpPr>
        <xdr:cNvPr id="470" name="直線コネクタ 469"/>
        <xdr:cNvCxnSpPr/>
      </xdr:nvCxnSpPr>
      <xdr:spPr>
        <a:xfrm>
          <a:off x="9639300" y="16673979"/>
          <a:ext cx="838200" cy="2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43329</xdr:rowOff>
    </xdr:from>
    <xdr:to>
      <xdr:col>50</xdr:col>
      <xdr:colOff>114300</xdr:colOff>
      <xdr:row>97</xdr:row>
      <xdr:rowOff>95760</xdr:rowOff>
    </xdr:to>
    <xdr:cxnSp macro="">
      <xdr:nvCxnSpPr>
        <xdr:cNvPr id="473" name="直線コネクタ 472"/>
        <xdr:cNvCxnSpPr/>
      </xdr:nvCxnSpPr>
      <xdr:spPr>
        <a:xfrm flipV="1">
          <a:off x="8750300" y="16673979"/>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95760</xdr:rowOff>
    </xdr:from>
    <xdr:to>
      <xdr:col>45</xdr:col>
      <xdr:colOff>177800</xdr:colOff>
      <xdr:row>98</xdr:row>
      <xdr:rowOff>167165</xdr:rowOff>
    </xdr:to>
    <xdr:cxnSp macro="">
      <xdr:nvCxnSpPr>
        <xdr:cNvPr id="476" name="直線コネクタ 475"/>
        <xdr:cNvCxnSpPr/>
      </xdr:nvCxnSpPr>
      <xdr:spPr>
        <a:xfrm flipV="1">
          <a:off x="7861300" y="16726410"/>
          <a:ext cx="889000" cy="24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163818</xdr:rowOff>
    </xdr:from>
    <xdr:to>
      <xdr:col>41</xdr:col>
      <xdr:colOff>50800</xdr:colOff>
      <xdr:row>98</xdr:row>
      <xdr:rowOff>167165</xdr:rowOff>
    </xdr:to>
    <xdr:cxnSp macro="">
      <xdr:nvCxnSpPr>
        <xdr:cNvPr id="479" name="直線コネクタ 478"/>
        <xdr:cNvCxnSpPr/>
      </xdr:nvCxnSpPr>
      <xdr:spPr>
        <a:xfrm>
          <a:off x="6972300" y="1696591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23766</xdr:rowOff>
    </xdr:from>
    <xdr:to>
      <xdr:col>55</xdr:col>
      <xdr:colOff>50800</xdr:colOff>
      <xdr:row>98</xdr:row>
      <xdr:rowOff>125366</xdr:rowOff>
    </xdr:to>
    <xdr:sp macro="" textlink="">
      <xdr:nvSpPr>
        <xdr:cNvPr id="489" name="楕円 488"/>
        <xdr:cNvSpPr/>
      </xdr:nvSpPr>
      <xdr:spPr>
        <a:xfrm>
          <a:off x="10426700" y="168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2193</xdr:rowOff>
    </xdr:from>
    <xdr:ext cx="534377" cy="259045"/>
    <xdr:sp macro="" textlink="">
      <xdr:nvSpPr>
        <xdr:cNvPr id="490" name="普通建設事業費 （ うち更新整備　）該当値テキスト"/>
        <xdr:cNvSpPr txBox="1"/>
      </xdr:nvSpPr>
      <xdr:spPr>
        <a:xfrm>
          <a:off x="10528300" y="1680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163979</xdr:rowOff>
    </xdr:from>
    <xdr:to>
      <xdr:col>50</xdr:col>
      <xdr:colOff>165100</xdr:colOff>
      <xdr:row>97</xdr:row>
      <xdr:rowOff>94129</xdr:rowOff>
    </xdr:to>
    <xdr:sp macro="" textlink="">
      <xdr:nvSpPr>
        <xdr:cNvPr id="491" name="楕円 490"/>
        <xdr:cNvSpPr/>
      </xdr:nvSpPr>
      <xdr:spPr>
        <a:xfrm>
          <a:off x="9588500" y="1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85256</xdr:rowOff>
    </xdr:from>
    <xdr:ext cx="534377" cy="259045"/>
    <xdr:sp macro="" textlink="">
      <xdr:nvSpPr>
        <xdr:cNvPr id="492" name="テキスト ボックス 491"/>
        <xdr:cNvSpPr txBox="1"/>
      </xdr:nvSpPr>
      <xdr:spPr>
        <a:xfrm>
          <a:off x="9372111" y="167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44960</xdr:rowOff>
    </xdr:from>
    <xdr:to>
      <xdr:col>46</xdr:col>
      <xdr:colOff>38100</xdr:colOff>
      <xdr:row>97</xdr:row>
      <xdr:rowOff>146560</xdr:rowOff>
    </xdr:to>
    <xdr:sp macro="" textlink="">
      <xdr:nvSpPr>
        <xdr:cNvPr id="493" name="楕円 492"/>
        <xdr:cNvSpPr/>
      </xdr:nvSpPr>
      <xdr:spPr>
        <a:xfrm>
          <a:off x="8699500" y="166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137687</xdr:rowOff>
    </xdr:from>
    <xdr:ext cx="534377" cy="259045"/>
    <xdr:sp macro="" textlink="">
      <xdr:nvSpPr>
        <xdr:cNvPr id="494" name="テキスト ボックス 493"/>
        <xdr:cNvSpPr txBox="1"/>
      </xdr:nvSpPr>
      <xdr:spPr>
        <a:xfrm>
          <a:off x="8483111" y="167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116365</xdr:rowOff>
    </xdr:from>
    <xdr:to>
      <xdr:col>41</xdr:col>
      <xdr:colOff>101600</xdr:colOff>
      <xdr:row>99</xdr:row>
      <xdr:rowOff>46515</xdr:rowOff>
    </xdr:to>
    <xdr:sp macro="" textlink="">
      <xdr:nvSpPr>
        <xdr:cNvPr id="495" name="楕円 494"/>
        <xdr:cNvSpPr/>
      </xdr:nvSpPr>
      <xdr:spPr>
        <a:xfrm>
          <a:off x="7810500" y="169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37642</xdr:rowOff>
    </xdr:from>
    <xdr:ext cx="469744" cy="259045"/>
    <xdr:sp macro="" textlink="">
      <xdr:nvSpPr>
        <xdr:cNvPr id="496" name="テキスト ボックス 495"/>
        <xdr:cNvSpPr txBox="1"/>
      </xdr:nvSpPr>
      <xdr:spPr>
        <a:xfrm>
          <a:off x="7626428" y="170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113018</xdr:rowOff>
    </xdr:from>
    <xdr:to>
      <xdr:col>36</xdr:col>
      <xdr:colOff>165100</xdr:colOff>
      <xdr:row>99</xdr:row>
      <xdr:rowOff>43168</xdr:rowOff>
    </xdr:to>
    <xdr:sp macro="" textlink="">
      <xdr:nvSpPr>
        <xdr:cNvPr id="497" name="楕円 496"/>
        <xdr:cNvSpPr/>
      </xdr:nvSpPr>
      <xdr:spPr>
        <a:xfrm>
          <a:off x="6921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34295</xdr:rowOff>
    </xdr:from>
    <xdr:ext cx="469744" cy="259045"/>
    <xdr:sp macro="" textlink="">
      <xdr:nvSpPr>
        <xdr:cNvPr id="498" name="テキスト ボックス 497"/>
        <xdr:cNvSpPr txBox="1"/>
      </xdr:nvSpPr>
      <xdr:spPr>
        <a:xfrm>
          <a:off x="6737428" y="170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1267</xdr:rowOff>
    </xdr:from>
    <xdr:to>
      <xdr:col>85</xdr:col>
      <xdr:colOff>127000</xdr:colOff>
      <xdr:row>39</xdr:row>
      <xdr:rowOff>79448</xdr:rowOff>
    </xdr:to>
    <xdr:cxnSp macro="">
      <xdr:nvCxnSpPr>
        <xdr:cNvPr id="529" name="直線コネクタ 528"/>
        <xdr:cNvCxnSpPr/>
      </xdr:nvCxnSpPr>
      <xdr:spPr>
        <a:xfrm>
          <a:off x="15481300" y="668781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1267</xdr:rowOff>
    </xdr:from>
    <xdr:to>
      <xdr:col>81</xdr:col>
      <xdr:colOff>50800</xdr:colOff>
      <xdr:row>39</xdr:row>
      <xdr:rowOff>19424</xdr:rowOff>
    </xdr:to>
    <xdr:cxnSp macro="">
      <xdr:nvCxnSpPr>
        <xdr:cNvPr id="532" name="直線コネクタ 531"/>
        <xdr:cNvCxnSpPr/>
      </xdr:nvCxnSpPr>
      <xdr:spPr>
        <a:xfrm flipV="1">
          <a:off x="14592300" y="668781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43067</xdr:rowOff>
    </xdr:from>
    <xdr:to>
      <xdr:col>76</xdr:col>
      <xdr:colOff>114300</xdr:colOff>
      <xdr:row>39</xdr:row>
      <xdr:rowOff>19424</xdr:rowOff>
    </xdr:to>
    <xdr:cxnSp macro="">
      <xdr:nvCxnSpPr>
        <xdr:cNvPr id="535" name="直線コネクタ 534"/>
        <xdr:cNvCxnSpPr/>
      </xdr:nvCxnSpPr>
      <xdr:spPr>
        <a:xfrm>
          <a:off x="13703300" y="6558167"/>
          <a:ext cx="8890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43067</xdr:rowOff>
    </xdr:from>
    <xdr:to>
      <xdr:col>71</xdr:col>
      <xdr:colOff>177800</xdr:colOff>
      <xdr:row>39</xdr:row>
      <xdr:rowOff>19914</xdr:rowOff>
    </xdr:to>
    <xdr:cxnSp macro="">
      <xdr:nvCxnSpPr>
        <xdr:cNvPr id="538" name="直線コネクタ 537"/>
        <xdr:cNvCxnSpPr/>
      </xdr:nvCxnSpPr>
      <xdr:spPr>
        <a:xfrm flipV="1">
          <a:off x="12814300" y="6558167"/>
          <a:ext cx="889000" cy="1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28648</xdr:rowOff>
    </xdr:from>
    <xdr:to>
      <xdr:col>85</xdr:col>
      <xdr:colOff>177800</xdr:colOff>
      <xdr:row>39</xdr:row>
      <xdr:rowOff>130248</xdr:rowOff>
    </xdr:to>
    <xdr:sp macro="" textlink="">
      <xdr:nvSpPr>
        <xdr:cNvPr id="548" name="楕円 547"/>
        <xdr:cNvSpPr/>
      </xdr:nvSpPr>
      <xdr:spPr>
        <a:xfrm>
          <a:off x="162687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162850</xdr:rowOff>
    </xdr:from>
    <xdr:ext cx="378565" cy="259045"/>
    <xdr:sp macro="" textlink="">
      <xdr:nvSpPr>
        <xdr:cNvPr id="549" name="災害復旧事業費該当値テキスト"/>
        <xdr:cNvSpPr txBox="1"/>
      </xdr:nvSpPr>
      <xdr:spPr>
        <a:xfrm>
          <a:off x="16370300" y="6677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121917</xdr:rowOff>
    </xdr:from>
    <xdr:to>
      <xdr:col>81</xdr:col>
      <xdr:colOff>101600</xdr:colOff>
      <xdr:row>39</xdr:row>
      <xdr:rowOff>52067</xdr:rowOff>
    </xdr:to>
    <xdr:sp macro="" textlink="">
      <xdr:nvSpPr>
        <xdr:cNvPr id="550" name="楕円 549"/>
        <xdr:cNvSpPr/>
      </xdr:nvSpPr>
      <xdr:spPr>
        <a:xfrm>
          <a:off x="15430500" y="66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68593</xdr:rowOff>
    </xdr:from>
    <xdr:ext cx="469744" cy="259045"/>
    <xdr:sp macro="" textlink="">
      <xdr:nvSpPr>
        <xdr:cNvPr id="551" name="テキスト ボックス 550"/>
        <xdr:cNvSpPr txBox="1"/>
      </xdr:nvSpPr>
      <xdr:spPr>
        <a:xfrm>
          <a:off x="15246428" y="641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140074</xdr:rowOff>
    </xdr:from>
    <xdr:to>
      <xdr:col>76</xdr:col>
      <xdr:colOff>165100</xdr:colOff>
      <xdr:row>39</xdr:row>
      <xdr:rowOff>70224</xdr:rowOff>
    </xdr:to>
    <xdr:sp macro="" textlink="">
      <xdr:nvSpPr>
        <xdr:cNvPr id="552" name="楕円 551"/>
        <xdr:cNvSpPr/>
      </xdr:nvSpPr>
      <xdr:spPr>
        <a:xfrm>
          <a:off x="14541500" y="66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86751</xdr:rowOff>
    </xdr:from>
    <xdr:ext cx="469744" cy="259045"/>
    <xdr:sp macro="" textlink="">
      <xdr:nvSpPr>
        <xdr:cNvPr id="553" name="テキスト ボックス 552"/>
        <xdr:cNvSpPr txBox="1"/>
      </xdr:nvSpPr>
      <xdr:spPr>
        <a:xfrm>
          <a:off x="14357428" y="64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163717</xdr:rowOff>
    </xdr:from>
    <xdr:to>
      <xdr:col>72</xdr:col>
      <xdr:colOff>38100</xdr:colOff>
      <xdr:row>38</xdr:row>
      <xdr:rowOff>93867</xdr:rowOff>
    </xdr:to>
    <xdr:sp macro="" textlink="">
      <xdr:nvSpPr>
        <xdr:cNvPr id="554" name="楕円 553"/>
        <xdr:cNvSpPr/>
      </xdr:nvSpPr>
      <xdr:spPr>
        <a:xfrm>
          <a:off x="13652500" y="65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110395</xdr:rowOff>
    </xdr:from>
    <xdr:ext cx="469744" cy="259045"/>
    <xdr:sp macro="" textlink="">
      <xdr:nvSpPr>
        <xdr:cNvPr id="555" name="テキスト ボックス 554"/>
        <xdr:cNvSpPr txBox="1"/>
      </xdr:nvSpPr>
      <xdr:spPr>
        <a:xfrm>
          <a:off x="13468428" y="62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140564</xdr:rowOff>
    </xdr:from>
    <xdr:to>
      <xdr:col>67</xdr:col>
      <xdr:colOff>101600</xdr:colOff>
      <xdr:row>39</xdr:row>
      <xdr:rowOff>70714</xdr:rowOff>
    </xdr:to>
    <xdr:sp macro="" textlink="">
      <xdr:nvSpPr>
        <xdr:cNvPr id="556" name="楕円 555"/>
        <xdr:cNvSpPr/>
      </xdr:nvSpPr>
      <xdr:spPr>
        <a:xfrm>
          <a:off x="12763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87241</xdr:rowOff>
    </xdr:from>
    <xdr:ext cx="469744" cy="259045"/>
    <xdr:sp macro="" textlink="">
      <xdr:nvSpPr>
        <xdr:cNvPr id="557" name="テキスト ボックス 556"/>
        <xdr:cNvSpPr txBox="1"/>
      </xdr:nvSpPr>
      <xdr:spPr>
        <a:xfrm>
          <a:off x="12579428" y="6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72733</xdr:rowOff>
    </xdr:from>
    <xdr:to>
      <xdr:col>85</xdr:col>
      <xdr:colOff>127000</xdr:colOff>
      <xdr:row>74</xdr:row>
      <xdr:rowOff>141401</xdr:rowOff>
    </xdr:to>
    <xdr:cxnSp macro="">
      <xdr:nvCxnSpPr>
        <xdr:cNvPr id="635" name="直線コネクタ 634"/>
        <xdr:cNvCxnSpPr/>
      </xdr:nvCxnSpPr>
      <xdr:spPr>
        <a:xfrm flipV="1">
          <a:off x="15481300" y="12760033"/>
          <a:ext cx="8382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136284</xdr:rowOff>
    </xdr:from>
    <xdr:to>
      <xdr:col>81</xdr:col>
      <xdr:colOff>50800</xdr:colOff>
      <xdr:row>74</xdr:row>
      <xdr:rowOff>141401</xdr:rowOff>
    </xdr:to>
    <xdr:cxnSp macro="">
      <xdr:nvCxnSpPr>
        <xdr:cNvPr id="638" name="直線コネクタ 637"/>
        <xdr:cNvCxnSpPr/>
      </xdr:nvCxnSpPr>
      <xdr:spPr>
        <a:xfrm>
          <a:off x="14592300" y="12823584"/>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132461</xdr:rowOff>
    </xdr:from>
    <xdr:to>
      <xdr:col>76</xdr:col>
      <xdr:colOff>114300</xdr:colOff>
      <xdr:row>74</xdr:row>
      <xdr:rowOff>136284</xdr:rowOff>
    </xdr:to>
    <xdr:cxnSp macro="">
      <xdr:nvCxnSpPr>
        <xdr:cNvPr id="641" name="直線コネクタ 640"/>
        <xdr:cNvCxnSpPr/>
      </xdr:nvCxnSpPr>
      <xdr:spPr>
        <a:xfrm>
          <a:off x="13703300" y="1281976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126047</xdr:rowOff>
    </xdr:from>
    <xdr:to>
      <xdr:col>71</xdr:col>
      <xdr:colOff>177800</xdr:colOff>
      <xdr:row>74</xdr:row>
      <xdr:rowOff>132461</xdr:rowOff>
    </xdr:to>
    <xdr:cxnSp macro="">
      <xdr:nvCxnSpPr>
        <xdr:cNvPr id="644" name="直線コネクタ 643"/>
        <xdr:cNvCxnSpPr/>
      </xdr:nvCxnSpPr>
      <xdr:spPr>
        <a:xfrm>
          <a:off x="12814300" y="12813347"/>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21933</xdr:rowOff>
    </xdr:from>
    <xdr:to>
      <xdr:col>85</xdr:col>
      <xdr:colOff>177800</xdr:colOff>
      <xdr:row>74</xdr:row>
      <xdr:rowOff>123533</xdr:rowOff>
    </xdr:to>
    <xdr:sp macro="" textlink="">
      <xdr:nvSpPr>
        <xdr:cNvPr id="654" name="楕円 653"/>
        <xdr:cNvSpPr/>
      </xdr:nvSpPr>
      <xdr:spPr>
        <a:xfrm>
          <a:off x="162687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44810</xdr:rowOff>
    </xdr:from>
    <xdr:ext cx="534377" cy="259045"/>
    <xdr:sp macro="" textlink="">
      <xdr:nvSpPr>
        <xdr:cNvPr id="655" name="公債費該当値テキスト"/>
        <xdr:cNvSpPr txBox="1"/>
      </xdr:nvSpPr>
      <xdr:spPr>
        <a:xfrm>
          <a:off x="16370300" y="125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90601</xdr:rowOff>
    </xdr:from>
    <xdr:to>
      <xdr:col>81</xdr:col>
      <xdr:colOff>101600</xdr:colOff>
      <xdr:row>75</xdr:row>
      <xdr:rowOff>20751</xdr:rowOff>
    </xdr:to>
    <xdr:sp macro="" textlink="">
      <xdr:nvSpPr>
        <xdr:cNvPr id="656" name="楕円 655"/>
        <xdr:cNvSpPr/>
      </xdr:nvSpPr>
      <xdr:spPr>
        <a:xfrm>
          <a:off x="15430500" y="127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37278</xdr:rowOff>
    </xdr:from>
    <xdr:ext cx="534377" cy="259045"/>
    <xdr:sp macro="" textlink="">
      <xdr:nvSpPr>
        <xdr:cNvPr id="657" name="テキスト ボックス 656"/>
        <xdr:cNvSpPr txBox="1"/>
      </xdr:nvSpPr>
      <xdr:spPr>
        <a:xfrm>
          <a:off x="15214111" y="12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85484</xdr:rowOff>
    </xdr:from>
    <xdr:to>
      <xdr:col>76</xdr:col>
      <xdr:colOff>165100</xdr:colOff>
      <xdr:row>75</xdr:row>
      <xdr:rowOff>15634</xdr:rowOff>
    </xdr:to>
    <xdr:sp macro="" textlink="">
      <xdr:nvSpPr>
        <xdr:cNvPr id="658" name="楕円 657"/>
        <xdr:cNvSpPr/>
      </xdr:nvSpPr>
      <xdr:spPr>
        <a:xfrm>
          <a:off x="14541500" y="127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32161</xdr:rowOff>
    </xdr:from>
    <xdr:ext cx="534377" cy="259045"/>
    <xdr:sp macro="" textlink="">
      <xdr:nvSpPr>
        <xdr:cNvPr id="659" name="テキスト ボックス 658"/>
        <xdr:cNvSpPr txBox="1"/>
      </xdr:nvSpPr>
      <xdr:spPr>
        <a:xfrm>
          <a:off x="14325111" y="125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81661</xdr:rowOff>
    </xdr:from>
    <xdr:to>
      <xdr:col>72</xdr:col>
      <xdr:colOff>38100</xdr:colOff>
      <xdr:row>75</xdr:row>
      <xdr:rowOff>11811</xdr:rowOff>
    </xdr:to>
    <xdr:sp macro="" textlink="">
      <xdr:nvSpPr>
        <xdr:cNvPr id="660" name="楕円 659"/>
        <xdr:cNvSpPr/>
      </xdr:nvSpPr>
      <xdr:spPr>
        <a:xfrm>
          <a:off x="13652500" y="127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28338</xdr:rowOff>
    </xdr:from>
    <xdr:ext cx="534377" cy="259045"/>
    <xdr:sp macro="" textlink="">
      <xdr:nvSpPr>
        <xdr:cNvPr id="661" name="テキスト ボックス 660"/>
        <xdr:cNvSpPr txBox="1"/>
      </xdr:nvSpPr>
      <xdr:spPr>
        <a:xfrm>
          <a:off x="13436111"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75247</xdr:rowOff>
    </xdr:from>
    <xdr:to>
      <xdr:col>67</xdr:col>
      <xdr:colOff>101600</xdr:colOff>
      <xdr:row>75</xdr:row>
      <xdr:rowOff>5397</xdr:rowOff>
    </xdr:to>
    <xdr:sp macro="" textlink="">
      <xdr:nvSpPr>
        <xdr:cNvPr id="662" name="楕円 661"/>
        <xdr:cNvSpPr/>
      </xdr:nvSpPr>
      <xdr:spPr>
        <a:xfrm>
          <a:off x="12763500" y="127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21924</xdr:rowOff>
    </xdr:from>
    <xdr:ext cx="534377" cy="259045"/>
    <xdr:sp macro="" textlink="">
      <xdr:nvSpPr>
        <xdr:cNvPr id="663" name="テキスト ボックス 662"/>
        <xdr:cNvSpPr txBox="1"/>
      </xdr:nvSpPr>
      <xdr:spPr>
        <a:xfrm>
          <a:off x="12547111" y="12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42382</xdr:rowOff>
    </xdr:from>
    <xdr:to>
      <xdr:col>85</xdr:col>
      <xdr:colOff>127000</xdr:colOff>
      <xdr:row>98</xdr:row>
      <xdr:rowOff>169925</xdr:rowOff>
    </xdr:to>
    <xdr:cxnSp macro="">
      <xdr:nvCxnSpPr>
        <xdr:cNvPr id="694" name="直線コネクタ 693"/>
        <xdr:cNvCxnSpPr/>
      </xdr:nvCxnSpPr>
      <xdr:spPr>
        <a:xfrm flipV="1">
          <a:off x="15481300" y="16844482"/>
          <a:ext cx="838200" cy="1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158919</xdr:rowOff>
    </xdr:from>
    <xdr:to>
      <xdr:col>81</xdr:col>
      <xdr:colOff>50800</xdr:colOff>
      <xdr:row>98</xdr:row>
      <xdr:rowOff>169925</xdr:rowOff>
    </xdr:to>
    <xdr:cxnSp macro="">
      <xdr:nvCxnSpPr>
        <xdr:cNvPr id="697" name="直線コネクタ 696"/>
        <xdr:cNvCxnSpPr/>
      </xdr:nvCxnSpPr>
      <xdr:spPr>
        <a:xfrm>
          <a:off x="14592300" y="16961019"/>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158919</xdr:rowOff>
    </xdr:from>
    <xdr:to>
      <xdr:col>76</xdr:col>
      <xdr:colOff>114300</xdr:colOff>
      <xdr:row>99</xdr:row>
      <xdr:rowOff>47019</xdr:rowOff>
    </xdr:to>
    <xdr:cxnSp macro="">
      <xdr:nvCxnSpPr>
        <xdr:cNvPr id="700" name="直線コネクタ 699"/>
        <xdr:cNvCxnSpPr/>
      </xdr:nvCxnSpPr>
      <xdr:spPr>
        <a:xfrm flipV="1">
          <a:off x="13703300" y="1696101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33303</xdr:rowOff>
    </xdr:from>
    <xdr:to>
      <xdr:col>71</xdr:col>
      <xdr:colOff>177800</xdr:colOff>
      <xdr:row>99</xdr:row>
      <xdr:rowOff>47019</xdr:rowOff>
    </xdr:to>
    <xdr:cxnSp macro="">
      <xdr:nvCxnSpPr>
        <xdr:cNvPr id="703" name="直線コネクタ 702"/>
        <xdr:cNvCxnSpPr/>
      </xdr:nvCxnSpPr>
      <xdr:spPr>
        <a:xfrm>
          <a:off x="12814300" y="1700685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163032</xdr:rowOff>
    </xdr:from>
    <xdr:to>
      <xdr:col>85</xdr:col>
      <xdr:colOff>177800</xdr:colOff>
      <xdr:row>98</xdr:row>
      <xdr:rowOff>93182</xdr:rowOff>
    </xdr:to>
    <xdr:sp macro="" textlink="">
      <xdr:nvSpPr>
        <xdr:cNvPr id="713" name="楕円 712"/>
        <xdr:cNvSpPr/>
      </xdr:nvSpPr>
      <xdr:spPr>
        <a:xfrm>
          <a:off x="162687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141459</xdr:rowOff>
    </xdr:from>
    <xdr:ext cx="534377" cy="259045"/>
    <xdr:sp macro="" textlink="">
      <xdr:nvSpPr>
        <xdr:cNvPr id="714" name="積立金該当値テキスト"/>
        <xdr:cNvSpPr txBox="1"/>
      </xdr:nvSpPr>
      <xdr:spPr>
        <a:xfrm>
          <a:off x="16370300" y="16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119125</xdr:rowOff>
    </xdr:from>
    <xdr:to>
      <xdr:col>81</xdr:col>
      <xdr:colOff>101600</xdr:colOff>
      <xdr:row>99</xdr:row>
      <xdr:rowOff>49275</xdr:rowOff>
    </xdr:to>
    <xdr:sp macro="" textlink="">
      <xdr:nvSpPr>
        <xdr:cNvPr id="715" name="楕円 714"/>
        <xdr:cNvSpPr/>
      </xdr:nvSpPr>
      <xdr:spPr>
        <a:xfrm>
          <a:off x="15430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40402</xdr:rowOff>
    </xdr:from>
    <xdr:ext cx="469744" cy="259045"/>
    <xdr:sp macro="" textlink="">
      <xdr:nvSpPr>
        <xdr:cNvPr id="716" name="テキスト ボックス 715"/>
        <xdr:cNvSpPr txBox="1"/>
      </xdr:nvSpPr>
      <xdr:spPr>
        <a:xfrm>
          <a:off x="15246428" y="170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108119</xdr:rowOff>
    </xdr:from>
    <xdr:to>
      <xdr:col>76</xdr:col>
      <xdr:colOff>165100</xdr:colOff>
      <xdr:row>99</xdr:row>
      <xdr:rowOff>38269</xdr:rowOff>
    </xdr:to>
    <xdr:sp macro="" textlink="">
      <xdr:nvSpPr>
        <xdr:cNvPr id="717" name="楕円 716"/>
        <xdr:cNvSpPr/>
      </xdr:nvSpPr>
      <xdr:spPr>
        <a:xfrm>
          <a:off x="14541500" y="169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29396</xdr:rowOff>
    </xdr:from>
    <xdr:ext cx="469744" cy="259045"/>
    <xdr:sp macro="" textlink="">
      <xdr:nvSpPr>
        <xdr:cNvPr id="718" name="テキスト ボックス 717"/>
        <xdr:cNvSpPr txBox="1"/>
      </xdr:nvSpPr>
      <xdr:spPr>
        <a:xfrm>
          <a:off x="14357428" y="1700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167669</xdr:rowOff>
    </xdr:from>
    <xdr:to>
      <xdr:col>72</xdr:col>
      <xdr:colOff>38100</xdr:colOff>
      <xdr:row>99</xdr:row>
      <xdr:rowOff>97819</xdr:rowOff>
    </xdr:to>
    <xdr:sp macro="" textlink="">
      <xdr:nvSpPr>
        <xdr:cNvPr id="719" name="楕円 718"/>
        <xdr:cNvSpPr/>
      </xdr:nvSpPr>
      <xdr:spPr>
        <a:xfrm>
          <a:off x="13652500" y="169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88946</xdr:rowOff>
    </xdr:from>
    <xdr:ext cx="469744" cy="259045"/>
    <xdr:sp macro="" textlink="">
      <xdr:nvSpPr>
        <xdr:cNvPr id="720" name="テキスト ボックス 719"/>
        <xdr:cNvSpPr txBox="1"/>
      </xdr:nvSpPr>
      <xdr:spPr>
        <a:xfrm>
          <a:off x="13468428" y="170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153953</xdr:rowOff>
    </xdr:from>
    <xdr:to>
      <xdr:col>67</xdr:col>
      <xdr:colOff>101600</xdr:colOff>
      <xdr:row>99</xdr:row>
      <xdr:rowOff>84103</xdr:rowOff>
    </xdr:to>
    <xdr:sp macro="" textlink="">
      <xdr:nvSpPr>
        <xdr:cNvPr id="721" name="楕円 720"/>
        <xdr:cNvSpPr/>
      </xdr:nvSpPr>
      <xdr:spPr>
        <a:xfrm>
          <a:off x="127635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75230</xdr:rowOff>
    </xdr:from>
    <xdr:ext cx="469744" cy="259045"/>
    <xdr:sp macro="" textlink="">
      <xdr:nvSpPr>
        <xdr:cNvPr id="722" name="テキスト ボックス 721"/>
        <xdr:cNvSpPr txBox="1"/>
      </xdr:nvSpPr>
      <xdr:spPr>
        <a:xfrm>
          <a:off x="12579428" y="1704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87350</xdr:rowOff>
    </xdr:from>
    <xdr:to>
      <xdr:col>116</xdr:col>
      <xdr:colOff>63500</xdr:colOff>
      <xdr:row>39</xdr:row>
      <xdr:rowOff>38126</xdr:rowOff>
    </xdr:to>
    <xdr:cxnSp macro="">
      <xdr:nvCxnSpPr>
        <xdr:cNvPr id="751" name="直線コネクタ 750"/>
        <xdr:cNvCxnSpPr/>
      </xdr:nvCxnSpPr>
      <xdr:spPr>
        <a:xfrm>
          <a:off x="21323300" y="6602450"/>
          <a:ext cx="8382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36525</xdr:rowOff>
    </xdr:from>
    <xdr:to>
      <xdr:col>111</xdr:col>
      <xdr:colOff>177800</xdr:colOff>
      <xdr:row>38</xdr:row>
      <xdr:rowOff>87350</xdr:rowOff>
    </xdr:to>
    <xdr:cxnSp macro="">
      <xdr:nvCxnSpPr>
        <xdr:cNvPr id="754" name="直線コネクタ 753"/>
        <xdr:cNvCxnSpPr/>
      </xdr:nvCxnSpPr>
      <xdr:spPr>
        <a:xfrm>
          <a:off x="20434300" y="6551625"/>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36525</xdr:rowOff>
    </xdr:from>
    <xdr:to>
      <xdr:col>107</xdr:col>
      <xdr:colOff>50800</xdr:colOff>
      <xdr:row>38</xdr:row>
      <xdr:rowOff>155321</xdr:rowOff>
    </xdr:to>
    <xdr:cxnSp macro="">
      <xdr:nvCxnSpPr>
        <xdr:cNvPr id="757" name="直線コネクタ 756"/>
        <xdr:cNvCxnSpPr/>
      </xdr:nvCxnSpPr>
      <xdr:spPr>
        <a:xfrm flipV="1">
          <a:off x="19545300" y="6551625"/>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154940</xdr:rowOff>
    </xdr:from>
    <xdr:to>
      <xdr:col>102</xdr:col>
      <xdr:colOff>114300</xdr:colOff>
      <xdr:row>38</xdr:row>
      <xdr:rowOff>155321</xdr:rowOff>
    </xdr:to>
    <xdr:cxnSp macro="">
      <xdr:nvCxnSpPr>
        <xdr:cNvPr id="760" name="直線コネクタ 759"/>
        <xdr:cNvCxnSpPr/>
      </xdr:nvCxnSpPr>
      <xdr:spPr>
        <a:xfrm>
          <a:off x="18656300" y="66700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158776</xdr:rowOff>
    </xdr:from>
    <xdr:to>
      <xdr:col>116</xdr:col>
      <xdr:colOff>114300</xdr:colOff>
      <xdr:row>39</xdr:row>
      <xdr:rowOff>88926</xdr:rowOff>
    </xdr:to>
    <xdr:sp macro="" textlink="">
      <xdr:nvSpPr>
        <xdr:cNvPr id="770" name="楕円 769"/>
        <xdr:cNvSpPr/>
      </xdr:nvSpPr>
      <xdr:spPr>
        <a:xfrm>
          <a:off x="221107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73703</xdr:rowOff>
    </xdr:from>
    <xdr:ext cx="313932" cy="259045"/>
    <xdr:sp macro="" textlink="">
      <xdr:nvSpPr>
        <xdr:cNvPr id="771" name="投資及び出資金該当値テキスト"/>
        <xdr:cNvSpPr txBox="1"/>
      </xdr:nvSpPr>
      <xdr:spPr>
        <a:xfrm>
          <a:off x="22212300" y="658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36550</xdr:rowOff>
    </xdr:from>
    <xdr:to>
      <xdr:col>112</xdr:col>
      <xdr:colOff>38100</xdr:colOff>
      <xdr:row>38</xdr:row>
      <xdr:rowOff>138150</xdr:rowOff>
    </xdr:to>
    <xdr:sp macro="" textlink="">
      <xdr:nvSpPr>
        <xdr:cNvPr id="772" name="楕円 771"/>
        <xdr:cNvSpPr/>
      </xdr:nvSpPr>
      <xdr:spPr>
        <a:xfrm>
          <a:off x="21272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154677</xdr:rowOff>
    </xdr:from>
    <xdr:ext cx="469744" cy="259045"/>
    <xdr:sp macro="" textlink="">
      <xdr:nvSpPr>
        <xdr:cNvPr id="773" name="テキスト ボックス 772"/>
        <xdr:cNvSpPr txBox="1"/>
      </xdr:nvSpPr>
      <xdr:spPr>
        <a:xfrm>
          <a:off x="21088428" y="63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157175</xdr:rowOff>
    </xdr:from>
    <xdr:to>
      <xdr:col>107</xdr:col>
      <xdr:colOff>101600</xdr:colOff>
      <xdr:row>38</xdr:row>
      <xdr:rowOff>87325</xdr:rowOff>
    </xdr:to>
    <xdr:sp macro="" textlink="">
      <xdr:nvSpPr>
        <xdr:cNvPr id="774" name="楕円 773"/>
        <xdr:cNvSpPr/>
      </xdr:nvSpPr>
      <xdr:spPr>
        <a:xfrm>
          <a:off x="20383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103852</xdr:rowOff>
    </xdr:from>
    <xdr:ext cx="469744" cy="259045"/>
    <xdr:sp macro="" textlink="">
      <xdr:nvSpPr>
        <xdr:cNvPr id="775" name="テキスト ボックス 774"/>
        <xdr:cNvSpPr txBox="1"/>
      </xdr:nvSpPr>
      <xdr:spPr>
        <a:xfrm>
          <a:off x="20199428" y="62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104521</xdr:rowOff>
    </xdr:from>
    <xdr:to>
      <xdr:col>102</xdr:col>
      <xdr:colOff>165100</xdr:colOff>
      <xdr:row>39</xdr:row>
      <xdr:rowOff>34671</xdr:rowOff>
    </xdr:to>
    <xdr:sp macro="" textlink="">
      <xdr:nvSpPr>
        <xdr:cNvPr id="776" name="楕円 775"/>
        <xdr:cNvSpPr/>
      </xdr:nvSpPr>
      <xdr:spPr>
        <a:xfrm>
          <a:off x="19494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25798</xdr:rowOff>
    </xdr:from>
    <xdr:ext cx="378565" cy="259045"/>
    <xdr:sp macro="" textlink="">
      <xdr:nvSpPr>
        <xdr:cNvPr id="777" name="テキスト ボックス 776"/>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78" name="楕円 777"/>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25417</xdr:rowOff>
    </xdr:from>
    <xdr:ext cx="378565" cy="259045"/>
    <xdr:sp macro="" textlink="">
      <xdr:nvSpPr>
        <xdr:cNvPr id="779" name="テキスト ボックス 778"/>
        <xdr:cNvSpPr txBox="1"/>
      </xdr:nvSpPr>
      <xdr:spPr>
        <a:xfrm>
          <a:off x="18467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44412</xdr:rowOff>
    </xdr:to>
    <xdr:cxnSp macro="">
      <xdr:nvCxnSpPr>
        <xdr:cNvPr id="808" name="直線コネクタ 807"/>
        <xdr:cNvCxnSpPr/>
      </xdr:nvCxnSpPr>
      <xdr:spPr>
        <a:xfrm>
          <a:off x="21323300" y="1015992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44374</xdr:rowOff>
    </xdr:to>
    <xdr:cxnSp macro="">
      <xdr:nvCxnSpPr>
        <xdr:cNvPr id="811" name="直線コネクタ 810"/>
        <xdr:cNvCxnSpPr/>
      </xdr:nvCxnSpPr>
      <xdr:spPr>
        <a:xfrm>
          <a:off x="20434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44259</xdr:rowOff>
    </xdr:to>
    <xdr:cxnSp macro="">
      <xdr:nvCxnSpPr>
        <xdr:cNvPr id="814" name="直線コネクタ 813"/>
        <xdr:cNvCxnSpPr/>
      </xdr:nvCxnSpPr>
      <xdr:spPr>
        <a:xfrm>
          <a:off x="19545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44183</xdr:rowOff>
    </xdr:from>
    <xdr:to>
      <xdr:col>102</xdr:col>
      <xdr:colOff>114300</xdr:colOff>
      <xdr:row>59</xdr:row>
      <xdr:rowOff>44259</xdr:rowOff>
    </xdr:to>
    <xdr:cxnSp macro="">
      <xdr:nvCxnSpPr>
        <xdr:cNvPr id="817" name="直線コネクタ 816"/>
        <xdr:cNvCxnSpPr/>
      </xdr:nvCxnSpPr>
      <xdr:spPr>
        <a:xfrm flipV="1">
          <a:off x="18656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7" name="楕円 826"/>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8" name="貸付金該当値テキスト"/>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165024</xdr:rowOff>
    </xdr:from>
    <xdr:to>
      <xdr:col>112</xdr:col>
      <xdr:colOff>38100</xdr:colOff>
      <xdr:row>59</xdr:row>
      <xdr:rowOff>95174</xdr:rowOff>
    </xdr:to>
    <xdr:sp macro="" textlink="">
      <xdr:nvSpPr>
        <xdr:cNvPr id="829" name="楕円 828"/>
        <xdr:cNvSpPr/>
      </xdr:nvSpPr>
      <xdr:spPr>
        <a:xfrm>
          <a:off x="21272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86301</xdr:rowOff>
    </xdr:from>
    <xdr:ext cx="249299" cy="259045"/>
    <xdr:sp macro="" textlink="">
      <xdr:nvSpPr>
        <xdr:cNvPr id="830" name="テキスト ボックス 829"/>
        <xdr:cNvSpPr txBox="1"/>
      </xdr:nvSpPr>
      <xdr:spPr>
        <a:xfrm>
          <a:off x="21198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31" name="楕円 830"/>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32" name="テキスト ボックス 831"/>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164833</xdr:rowOff>
    </xdr:from>
    <xdr:to>
      <xdr:col>102</xdr:col>
      <xdr:colOff>165100</xdr:colOff>
      <xdr:row>59</xdr:row>
      <xdr:rowOff>94983</xdr:rowOff>
    </xdr:to>
    <xdr:sp macro="" textlink="">
      <xdr:nvSpPr>
        <xdr:cNvPr id="833" name="楕円 832"/>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86110</xdr:rowOff>
    </xdr:from>
    <xdr:ext cx="249299" cy="259045"/>
    <xdr:sp macro="" textlink="">
      <xdr:nvSpPr>
        <xdr:cNvPr id="834" name="テキスト ボックス 833"/>
        <xdr:cNvSpPr txBox="1"/>
      </xdr:nvSpPr>
      <xdr:spPr>
        <a:xfrm>
          <a:off x="19420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164909</xdr:rowOff>
    </xdr:from>
    <xdr:to>
      <xdr:col>98</xdr:col>
      <xdr:colOff>38100</xdr:colOff>
      <xdr:row>59</xdr:row>
      <xdr:rowOff>95059</xdr:rowOff>
    </xdr:to>
    <xdr:sp macro="" textlink="">
      <xdr:nvSpPr>
        <xdr:cNvPr id="835" name="楕円 834"/>
        <xdr:cNvSpPr/>
      </xdr:nvSpPr>
      <xdr:spPr>
        <a:xfrm>
          <a:off x="18605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86186</xdr:rowOff>
    </xdr:from>
    <xdr:ext cx="249299" cy="259045"/>
    <xdr:sp macro="" textlink="">
      <xdr:nvSpPr>
        <xdr:cNvPr id="836" name="テキスト ボックス 835"/>
        <xdr:cNvSpPr txBox="1"/>
      </xdr:nvSpPr>
      <xdr:spPr>
        <a:xfrm>
          <a:off x="18531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103842</xdr:rowOff>
    </xdr:from>
    <xdr:to>
      <xdr:col>116</xdr:col>
      <xdr:colOff>63500</xdr:colOff>
      <xdr:row>74</xdr:row>
      <xdr:rowOff>127029</xdr:rowOff>
    </xdr:to>
    <xdr:cxnSp macro="">
      <xdr:nvCxnSpPr>
        <xdr:cNvPr id="868" name="直線コネクタ 867"/>
        <xdr:cNvCxnSpPr/>
      </xdr:nvCxnSpPr>
      <xdr:spPr>
        <a:xfrm flipV="1">
          <a:off x="21323300" y="12791142"/>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127029</xdr:rowOff>
    </xdr:from>
    <xdr:to>
      <xdr:col>111</xdr:col>
      <xdr:colOff>177800</xdr:colOff>
      <xdr:row>75</xdr:row>
      <xdr:rowOff>4663</xdr:rowOff>
    </xdr:to>
    <xdr:cxnSp macro="">
      <xdr:nvCxnSpPr>
        <xdr:cNvPr id="871" name="直線コネクタ 870"/>
        <xdr:cNvCxnSpPr/>
      </xdr:nvCxnSpPr>
      <xdr:spPr>
        <a:xfrm flipV="1">
          <a:off x="20434300" y="12814329"/>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87677</xdr:rowOff>
    </xdr:from>
    <xdr:to>
      <xdr:col>107</xdr:col>
      <xdr:colOff>50800</xdr:colOff>
      <xdr:row>75</xdr:row>
      <xdr:rowOff>4663</xdr:rowOff>
    </xdr:to>
    <xdr:cxnSp macro="">
      <xdr:nvCxnSpPr>
        <xdr:cNvPr id="874" name="直線コネクタ 873"/>
        <xdr:cNvCxnSpPr/>
      </xdr:nvCxnSpPr>
      <xdr:spPr>
        <a:xfrm>
          <a:off x="19545300" y="12603527"/>
          <a:ext cx="889000" cy="2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110570</xdr:rowOff>
    </xdr:from>
    <xdr:to>
      <xdr:col>102</xdr:col>
      <xdr:colOff>114300</xdr:colOff>
      <xdr:row>73</xdr:row>
      <xdr:rowOff>87677</xdr:rowOff>
    </xdr:to>
    <xdr:cxnSp macro="">
      <xdr:nvCxnSpPr>
        <xdr:cNvPr id="877" name="直線コネクタ 876"/>
        <xdr:cNvCxnSpPr/>
      </xdr:nvCxnSpPr>
      <xdr:spPr>
        <a:xfrm>
          <a:off x="18656300" y="12454970"/>
          <a:ext cx="889000" cy="1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53042</xdr:rowOff>
    </xdr:from>
    <xdr:to>
      <xdr:col>116</xdr:col>
      <xdr:colOff>114300</xdr:colOff>
      <xdr:row>74</xdr:row>
      <xdr:rowOff>154642</xdr:rowOff>
    </xdr:to>
    <xdr:sp macro="" textlink="">
      <xdr:nvSpPr>
        <xdr:cNvPr id="887" name="楕円 886"/>
        <xdr:cNvSpPr/>
      </xdr:nvSpPr>
      <xdr:spPr>
        <a:xfrm>
          <a:off x="22110700" y="127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75919</xdr:rowOff>
    </xdr:from>
    <xdr:ext cx="534377" cy="259045"/>
    <xdr:sp macro="" textlink="">
      <xdr:nvSpPr>
        <xdr:cNvPr id="888" name="繰出金該当値テキスト"/>
        <xdr:cNvSpPr txBox="1"/>
      </xdr:nvSpPr>
      <xdr:spPr>
        <a:xfrm>
          <a:off x="22212300" y="125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76229</xdr:rowOff>
    </xdr:from>
    <xdr:to>
      <xdr:col>112</xdr:col>
      <xdr:colOff>38100</xdr:colOff>
      <xdr:row>75</xdr:row>
      <xdr:rowOff>6379</xdr:rowOff>
    </xdr:to>
    <xdr:sp macro="" textlink="">
      <xdr:nvSpPr>
        <xdr:cNvPr id="889" name="楕円 888"/>
        <xdr:cNvSpPr/>
      </xdr:nvSpPr>
      <xdr:spPr>
        <a:xfrm>
          <a:off x="21272500" y="12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22906</xdr:rowOff>
    </xdr:from>
    <xdr:ext cx="534377" cy="259045"/>
    <xdr:sp macro="" textlink="">
      <xdr:nvSpPr>
        <xdr:cNvPr id="890" name="テキスト ボックス 889"/>
        <xdr:cNvSpPr txBox="1"/>
      </xdr:nvSpPr>
      <xdr:spPr>
        <a:xfrm>
          <a:off x="21056111" y="125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125313</xdr:rowOff>
    </xdr:from>
    <xdr:to>
      <xdr:col>107</xdr:col>
      <xdr:colOff>101600</xdr:colOff>
      <xdr:row>75</xdr:row>
      <xdr:rowOff>55463</xdr:rowOff>
    </xdr:to>
    <xdr:sp macro="" textlink="">
      <xdr:nvSpPr>
        <xdr:cNvPr id="891" name="楕円 890"/>
        <xdr:cNvSpPr/>
      </xdr:nvSpPr>
      <xdr:spPr>
        <a:xfrm>
          <a:off x="20383500" y="12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71990</xdr:rowOff>
    </xdr:from>
    <xdr:ext cx="534377" cy="259045"/>
    <xdr:sp macro="" textlink="">
      <xdr:nvSpPr>
        <xdr:cNvPr id="892" name="テキスト ボックス 891"/>
        <xdr:cNvSpPr txBox="1"/>
      </xdr:nvSpPr>
      <xdr:spPr>
        <a:xfrm>
          <a:off x="20167111" y="125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36877</xdr:rowOff>
    </xdr:from>
    <xdr:to>
      <xdr:col>102</xdr:col>
      <xdr:colOff>165100</xdr:colOff>
      <xdr:row>73</xdr:row>
      <xdr:rowOff>138477</xdr:rowOff>
    </xdr:to>
    <xdr:sp macro="" textlink="">
      <xdr:nvSpPr>
        <xdr:cNvPr id="893" name="楕円 892"/>
        <xdr:cNvSpPr/>
      </xdr:nvSpPr>
      <xdr:spPr>
        <a:xfrm>
          <a:off x="19494500" y="125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155004</xdr:rowOff>
    </xdr:from>
    <xdr:ext cx="534377" cy="259045"/>
    <xdr:sp macro="" textlink="">
      <xdr:nvSpPr>
        <xdr:cNvPr id="894" name="テキスト ボックス 893"/>
        <xdr:cNvSpPr txBox="1"/>
      </xdr:nvSpPr>
      <xdr:spPr>
        <a:xfrm>
          <a:off x="19278111" y="123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59770</xdr:rowOff>
    </xdr:from>
    <xdr:to>
      <xdr:col>98</xdr:col>
      <xdr:colOff>38100</xdr:colOff>
      <xdr:row>72</xdr:row>
      <xdr:rowOff>161370</xdr:rowOff>
    </xdr:to>
    <xdr:sp macro="" textlink="">
      <xdr:nvSpPr>
        <xdr:cNvPr id="895" name="楕円 894"/>
        <xdr:cNvSpPr/>
      </xdr:nvSpPr>
      <xdr:spPr>
        <a:xfrm>
          <a:off x="18605500" y="124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6447</xdr:rowOff>
    </xdr:from>
    <xdr:ext cx="534377" cy="259045"/>
    <xdr:sp macro="" textlink="">
      <xdr:nvSpPr>
        <xdr:cNvPr id="896" name="テキスト ボックス 895"/>
        <xdr:cNvSpPr txBox="1"/>
      </xdr:nvSpPr>
      <xdr:spPr>
        <a:xfrm>
          <a:off x="18389111" y="121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475,182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年度で住民一人当たり</a:t>
          </a:r>
          <a:r>
            <a:rPr kumimoji="1" lang="en-US" altLang="ja-JP" sz="1300">
              <a:latin typeface="ＭＳ Ｐゴシック" panose="020B0600070205080204" pitchFamily="50" charset="-128"/>
              <a:ea typeface="ＭＳ Ｐゴシック" panose="020B0600070205080204" pitchFamily="50" charset="-128"/>
            </a:rPr>
            <a:t>76,824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年度から増加傾向となっている。これは定員適正化計画の推進により職員数の削減に取り組んでいるものの、平成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橋本市財政健全化計画に基づく人件費削減の一部を復元したことによるものである。類似団体と比較して高い水準となっている要因は、複数の消防署と区画整理事業、工業団地造成事業を抱えていることでその事業に職員の配置を要すること、職員の役職や年齢層の偏在が根底にあると考えられる。今後も事務の効率化や業務体制の見直し等による時間外手当の削減に努める。</a:t>
          </a:r>
        </a:p>
        <a:p>
          <a:r>
            <a:rPr kumimoji="1" lang="ja-JP" altLang="en-US" sz="1300">
              <a:latin typeface="ＭＳ Ｐゴシック" panose="020B0600070205080204" pitchFamily="50" charset="-128"/>
              <a:ea typeface="ＭＳ Ｐゴシック" panose="020B0600070205080204" pitchFamily="50" charset="-128"/>
            </a:rPr>
            <a:t>　扶助費が増加しているのは、新型コロナ関連経費として非課税世帯等への臨時特別給付金を支給したことなどにより増加となっている。令和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年度の補助費等が住民一人当たり</a:t>
          </a:r>
          <a:r>
            <a:rPr kumimoji="1" lang="en-US" altLang="ja-JP" sz="1300">
              <a:latin typeface="ＭＳ Ｐゴシック" panose="020B0600070205080204" pitchFamily="50" charset="-128"/>
              <a:ea typeface="ＭＳ Ｐゴシック" panose="020B0600070205080204" pitchFamily="50" charset="-128"/>
            </a:rPr>
            <a:t>171,080</a:t>
          </a:r>
          <a:r>
            <a:rPr kumimoji="1" lang="ja-JP" altLang="en-US" sz="1300">
              <a:latin typeface="ＭＳ Ｐゴシック" panose="020B0600070205080204" pitchFamily="50" charset="-128"/>
              <a:ea typeface="ＭＳ Ｐゴシック" panose="020B0600070205080204" pitchFamily="50" charset="-128"/>
            </a:rPr>
            <a:t>円と大きくなっている要因は、新型コロナウィルス感染症対策として、一人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万円の特別定額給付金を支給したことにより、一時的に増加となっている。公債費は、住民一人当たり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65,273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くなっているのは、新市まちづくり計画により大型公共事業を実施したことや土地開発公社解散のため第三セクター等改革推進債を借り入れたことなどによる償還金が多いためである。類似団体と比較しても高い水準となっているが、新市まちづくり計画にかかる事業は概ね完了しており、今後は市債の借入も減少していくため、公債費は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44145</xdr:rowOff>
    </xdr:from>
    <xdr:to>
      <xdr:col>24</xdr:col>
      <xdr:colOff>63500</xdr:colOff>
      <xdr:row>34</xdr:row>
      <xdr:rowOff>60604</xdr:rowOff>
    </xdr:to>
    <xdr:cxnSp macro="">
      <xdr:nvCxnSpPr>
        <xdr:cNvPr id="59" name="直線コネクタ 58"/>
        <xdr:cNvCxnSpPr/>
      </xdr:nvCxnSpPr>
      <xdr:spPr>
        <a:xfrm>
          <a:off x="3797300" y="587344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44145</xdr:rowOff>
    </xdr:from>
    <xdr:to>
      <xdr:col>19</xdr:col>
      <xdr:colOff>177800</xdr:colOff>
      <xdr:row>34</xdr:row>
      <xdr:rowOff>63805</xdr:rowOff>
    </xdr:to>
    <xdr:cxnSp macro="">
      <xdr:nvCxnSpPr>
        <xdr:cNvPr id="62" name="直線コネクタ 61"/>
        <xdr:cNvCxnSpPr/>
      </xdr:nvCxnSpPr>
      <xdr:spPr>
        <a:xfrm flipV="1">
          <a:off x="2908300" y="587344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3912</xdr:rowOff>
    </xdr:from>
    <xdr:to>
      <xdr:col>15</xdr:col>
      <xdr:colOff>50800</xdr:colOff>
      <xdr:row>34</xdr:row>
      <xdr:rowOff>63805</xdr:rowOff>
    </xdr:to>
    <xdr:cxnSp macro="">
      <xdr:nvCxnSpPr>
        <xdr:cNvPr id="65" name="直線コネクタ 64"/>
        <xdr:cNvCxnSpPr/>
      </xdr:nvCxnSpPr>
      <xdr:spPr>
        <a:xfrm>
          <a:off x="2019300" y="5661762"/>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3912</xdr:rowOff>
    </xdr:from>
    <xdr:to>
      <xdr:col>10</xdr:col>
      <xdr:colOff>114300</xdr:colOff>
      <xdr:row>34</xdr:row>
      <xdr:rowOff>31801</xdr:rowOff>
    </xdr:to>
    <xdr:cxnSp macro="">
      <xdr:nvCxnSpPr>
        <xdr:cNvPr id="68" name="直線コネクタ 67"/>
        <xdr:cNvCxnSpPr/>
      </xdr:nvCxnSpPr>
      <xdr:spPr>
        <a:xfrm flipV="1">
          <a:off x="1130300" y="56617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xdr:rowOff>
    </xdr:from>
    <xdr:to>
      <xdr:col>24</xdr:col>
      <xdr:colOff>114300</xdr:colOff>
      <xdr:row>34</xdr:row>
      <xdr:rowOff>111404</xdr:rowOff>
    </xdr:to>
    <xdr:sp macro="" textlink="">
      <xdr:nvSpPr>
        <xdr:cNvPr id="78" name="楕円 77"/>
        <xdr:cNvSpPr/>
      </xdr:nvSpPr>
      <xdr:spPr>
        <a:xfrm>
          <a:off x="45847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32681</xdr:rowOff>
    </xdr:from>
    <xdr:ext cx="469744" cy="259045"/>
    <xdr:sp macro="" textlink="">
      <xdr:nvSpPr>
        <xdr:cNvPr id="79" name="議会費該当値テキスト"/>
        <xdr:cNvSpPr txBox="1"/>
      </xdr:nvSpPr>
      <xdr:spPr>
        <a:xfrm>
          <a:off x="4686300" y="56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164795</xdr:rowOff>
    </xdr:from>
    <xdr:to>
      <xdr:col>20</xdr:col>
      <xdr:colOff>38100</xdr:colOff>
      <xdr:row>34</xdr:row>
      <xdr:rowOff>94945</xdr:rowOff>
    </xdr:to>
    <xdr:sp macro="" textlink="">
      <xdr:nvSpPr>
        <xdr:cNvPr id="80" name="楕円 79"/>
        <xdr:cNvSpPr/>
      </xdr:nvSpPr>
      <xdr:spPr>
        <a:xfrm>
          <a:off x="3746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111472</xdr:rowOff>
    </xdr:from>
    <xdr:ext cx="469744" cy="259045"/>
    <xdr:sp macro="" textlink="">
      <xdr:nvSpPr>
        <xdr:cNvPr id="81" name="テキスト ボックス 80"/>
        <xdr:cNvSpPr txBox="1"/>
      </xdr:nvSpPr>
      <xdr:spPr>
        <a:xfrm>
          <a:off x="3562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13005</xdr:rowOff>
    </xdr:from>
    <xdr:to>
      <xdr:col>15</xdr:col>
      <xdr:colOff>101600</xdr:colOff>
      <xdr:row>34</xdr:row>
      <xdr:rowOff>114605</xdr:rowOff>
    </xdr:to>
    <xdr:sp macro="" textlink="">
      <xdr:nvSpPr>
        <xdr:cNvPr id="82" name="楕円 81"/>
        <xdr:cNvSpPr/>
      </xdr:nvSpPr>
      <xdr:spPr>
        <a:xfrm>
          <a:off x="2857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131132</xdr:rowOff>
    </xdr:from>
    <xdr:ext cx="469744" cy="259045"/>
    <xdr:sp macro="" textlink="">
      <xdr:nvSpPr>
        <xdr:cNvPr id="83" name="テキスト ボックス 82"/>
        <xdr:cNvSpPr txBox="1"/>
      </xdr:nvSpPr>
      <xdr:spPr>
        <a:xfrm>
          <a:off x="2673428" y="5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124562</xdr:rowOff>
    </xdr:from>
    <xdr:to>
      <xdr:col>10</xdr:col>
      <xdr:colOff>165100</xdr:colOff>
      <xdr:row>33</xdr:row>
      <xdr:rowOff>54712</xdr:rowOff>
    </xdr:to>
    <xdr:sp macro="" textlink="">
      <xdr:nvSpPr>
        <xdr:cNvPr id="84" name="楕円 83"/>
        <xdr:cNvSpPr/>
      </xdr:nvSpPr>
      <xdr:spPr>
        <a:xfrm>
          <a:off x="1968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71239</xdr:rowOff>
    </xdr:from>
    <xdr:ext cx="469744" cy="259045"/>
    <xdr:sp macro="" textlink="">
      <xdr:nvSpPr>
        <xdr:cNvPr id="85" name="テキスト ボックス 84"/>
        <xdr:cNvSpPr txBox="1"/>
      </xdr:nvSpPr>
      <xdr:spPr>
        <a:xfrm>
          <a:off x="1784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152451</xdr:rowOff>
    </xdr:from>
    <xdr:to>
      <xdr:col>6</xdr:col>
      <xdr:colOff>38100</xdr:colOff>
      <xdr:row>34</xdr:row>
      <xdr:rowOff>82601</xdr:rowOff>
    </xdr:to>
    <xdr:sp macro="" textlink="">
      <xdr:nvSpPr>
        <xdr:cNvPr id="86" name="楕円 85"/>
        <xdr:cNvSpPr/>
      </xdr:nvSpPr>
      <xdr:spPr>
        <a:xfrm>
          <a:off x="1079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99128</xdr:rowOff>
    </xdr:from>
    <xdr:ext cx="469744" cy="259045"/>
    <xdr:sp macro="" textlink="">
      <xdr:nvSpPr>
        <xdr:cNvPr id="87" name="テキスト ボックス 86"/>
        <xdr:cNvSpPr txBox="1"/>
      </xdr:nvSpPr>
      <xdr:spPr>
        <a:xfrm>
          <a:off x="895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14308</xdr:rowOff>
    </xdr:from>
    <xdr:to>
      <xdr:col>24</xdr:col>
      <xdr:colOff>63500</xdr:colOff>
      <xdr:row>57</xdr:row>
      <xdr:rowOff>89636</xdr:rowOff>
    </xdr:to>
    <xdr:cxnSp macro="">
      <xdr:nvCxnSpPr>
        <xdr:cNvPr id="114" name="直線コネクタ 113"/>
        <xdr:cNvCxnSpPr/>
      </xdr:nvCxnSpPr>
      <xdr:spPr>
        <a:xfrm>
          <a:off x="3797300" y="9444058"/>
          <a:ext cx="838200" cy="4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14308</xdr:rowOff>
    </xdr:from>
    <xdr:to>
      <xdr:col>19</xdr:col>
      <xdr:colOff>177800</xdr:colOff>
      <xdr:row>57</xdr:row>
      <xdr:rowOff>147381</xdr:rowOff>
    </xdr:to>
    <xdr:cxnSp macro="">
      <xdr:nvCxnSpPr>
        <xdr:cNvPr id="117" name="直線コネクタ 116"/>
        <xdr:cNvCxnSpPr/>
      </xdr:nvCxnSpPr>
      <xdr:spPr>
        <a:xfrm flipV="1">
          <a:off x="2908300" y="9444058"/>
          <a:ext cx="889000" cy="47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145662</xdr:rowOff>
    </xdr:from>
    <xdr:to>
      <xdr:col>15</xdr:col>
      <xdr:colOff>50800</xdr:colOff>
      <xdr:row>57</xdr:row>
      <xdr:rowOff>147381</xdr:rowOff>
    </xdr:to>
    <xdr:cxnSp macro="">
      <xdr:nvCxnSpPr>
        <xdr:cNvPr id="120" name="直線コネクタ 119"/>
        <xdr:cNvCxnSpPr/>
      </xdr:nvCxnSpPr>
      <xdr:spPr>
        <a:xfrm>
          <a:off x="2019300" y="9918312"/>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145662</xdr:rowOff>
    </xdr:from>
    <xdr:to>
      <xdr:col>10</xdr:col>
      <xdr:colOff>114300</xdr:colOff>
      <xdr:row>57</xdr:row>
      <xdr:rowOff>151317</xdr:rowOff>
    </xdr:to>
    <xdr:cxnSp macro="">
      <xdr:nvCxnSpPr>
        <xdr:cNvPr id="123" name="直線コネクタ 122"/>
        <xdr:cNvCxnSpPr/>
      </xdr:nvCxnSpPr>
      <xdr:spPr>
        <a:xfrm flipV="1">
          <a:off x="1130300" y="9918312"/>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38836</xdr:rowOff>
    </xdr:from>
    <xdr:to>
      <xdr:col>24</xdr:col>
      <xdr:colOff>114300</xdr:colOff>
      <xdr:row>57</xdr:row>
      <xdr:rowOff>140436</xdr:rowOff>
    </xdr:to>
    <xdr:sp macro="" textlink="">
      <xdr:nvSpPr>
        <xdr:cNvPr id="133" name="楕円 132"/>
        <xdr:cNvSpPr/>
      </xdr:nvSpPr>
      <xdr:spPr>
        <a:xfrm>
          <a:off x="45847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125213</xdr:rowOff>
    </xdr:from>
    <xdr:ext cx="534377" cy="259045"/>
    <xdr:sp macro="" textlink="">
      <xdr:nvSpPr>
        <xdr:cNvPr id="134" name="総務費該当値テキスト"/>
        <xdr:cNvSpPr txBox="1"/>
      </xdr:nvSpPr>
      <xdr:spPr>
        <a:xfrm>
          <a:off x="4686300" y="97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134958</xdr:rowOff>
    </xdr:from>
    <xdr:to>
      <xdr:col>20</xdr:col>
      <xdr:colOff>38100</xdr:colOff>
      <xdr:row>55</xdr:row>
      <xdr:rowOff>65108</xdr:rowOff>
    </xdr:to>
    <xdr:sp macro="" textlink="">
      <xdr:nvSpPr>
        <xdr:cNvPr id="135" name="楕円 134"/>
        <xdr:cNvSpPr/>
      </xdr:nvSpPr>
      <xdr:spPr>
        <a:xfrm>
          <a:off x="3746500" y="93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56235</xdr:rowOff>
    </xdr:from>
    <xdr:ext cx="599010" cy="259045"/>
    <xdr:sp macro="" textlink="">
      <xdr:nvSpPr>
        <xdr:cNvPr id="136" name="テキスト ボックス 135"/>
        <xdr:cNvSpPr txBox="1"/>
      </xdr:nvSpPr>
      <xdr:spPr>
        <a:xfrm>
          <a:off x="3497795" y="948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96581</xdr:rowOff>
    </xdr:from>
    <xdr:to>
      <xdr:col>15</xdr:col>
      <xdr:colOff>101600</xdr:colOff>
      <xdr:row>58</xdr:row>
      <xdr:rowOff>26731</xdr:rowOff>
    </xdr:to>
    <xdr:sp macro="" textlink="">
      <xdr:nvSpPr>
        <xdr:cNvPr id="137" name="楕円 136"/>
        <xdr:cNvSpPr/>
      </xdr:nvSpPr>
      <xdr:spPr>
        <a:xfrm>
          <a:off x="2857500" y="98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17858</xdr:rowOff>
    </xdr:from>
    <xdr:ext cx="534377" cy="259045"/>
    <xdr:sp macro="" textlink="">
      <xdr:nvSpPr>
        <xdr:cNvPr id="138" name="テキスト ボックス 137"/>
        <xdr:cNvSpPr txBox="1"/>
      </xdr:nvSpPr>
      <xdr:spPr>
        <a:xfrm>
          <a:off x="2641111" y="99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94862</xdr:rowOff>
    </xdr:from>
    <xdr:to>
      <xdr:col>10</xdr:col>
      <xdr:colOff>165100</xdr:colOff>
      <xdr:row>58</xdr:row>
      <xdr:rowOff>25012</xdr:rowOff>
    </xdr:to>
    <xdr:sp macro="" textlink="">
      <xdr:nvSpPr>
        <xdr:cNvPr id="139" name="楕円 138"/>
        <xdr:cNvSpPr/>
      </xdr:nvSpPr>
      <xdr:spPr>
        <a:xfrm>
          <a:off x="1968500" y="9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16139</xdr:rowOff>
    </xdr:from>
    <xdr:ext cx="534377" cy="259045"/>
    <xdr:sp macro="" textlink="">
      <xdr:nvSpPr>
        <xdr:cNvPr id="140" name="テキスト ボックス 139"/>
        <xdr:cNvSpPr txBox="1"/>
      </xdr:nvSpPr>
      <xdr:spPr>
        <a:xfrm>
          <a:off x="1752111" y="99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100517</xdr:rowOff>
    </xdr:from>
    <xdr:to>
      <xdr:col>6</xdr:col>
      <xdr:colOff>38100</xdr:colOff>
      <xdr:row>58</xdr:row>
      <xdr:rowOff>30667</xdr:rowOff>
    </xdr:to>
    <xdr:sp macro="" textlink="">
      <xdr:nvSpPr>
        <xdr:cNvPr id="141" name="楕円 140"/>
        <xdr:cNvSpPr/>
      </xdr:nvSpPr>
      <xdr:spPr>
        <a:xfrm>
          <a:off x="1079500" y="98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21794</xdr:rowOff>
    </xdr:from>
    <xdr:ext cx="534377" cy="259045"/>
    <xdr:sp macro="" textlink="">
      <xdr:nvSpPr>
        <xdr:cNvPr id="142" name="テキスト ボックス 141"/>
        <xdr:cNvSpPr txBox="1"/>
      </xdr:nvSpPr>
      <xdr:spPr>
        <a:xfrm>
          <a:off x="863111" y="99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127441</xdr:rowOff>
    </xdr:from>
    <xdr:to>
      <xdr:col>24</xdr:col>
      <xdr:colOff>63500</xdr:colOff>
      <xdr:row>76</xdr:row>
      <xdr:rowOff>138291</xdr:rowOff>
    </xdr:to>
    <xdr:cxnSp macro="">
      <xdr:nvCxnSpPr>
        <xdr:cNvPr id="176" name="直線コネクタ 175"/>
        <xdr:cNvCxnSpPr/>
      </xdr:nvCxnSpPr>
      <xdr:spPr>
        <a:xfrm flipV="1">
          <a:off x="3797300" y="12986191"/>
          <a:ext cx="838200" cy="18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138291</xdr:rowOff>
    </xdr:from>
    <xdr:to>
      <xdr:col>19</xdr:col>
      <xdr:colOff>177800</xdr:colOff>
      <xdr:row>77</xdr:row>
      <xdr:rowOff>113878</xdr:rowOff>
    </xdr:to>
    <xdr:cxnSp macro="">
      <xdr:nvCxnSpPr>
        <xdr:cNvPr id="179" name="直線コネクタ 178"/>
        <xdr:cNvCxnSpPr/>
      </xdr:nvCxnSpPr>
      <xdr:spPr>
        <a:xfrm flipV="1">
          <a:off x="2908300" y="13168491"/>
          <a:ext cx="889000" cy="1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113878</xdr:rowOff>
    </xdr:from>
    <xdr:to>
      <xdr:col>15</xdr:col>
      <xdr:colOff>50800</xdr:colOff>
      <xdr:row>77</xdr:row>
      <xdr:rowOff>163712</xdr:rowOff>
    </xdr:to>
    <xdr:cxnSp macro="">
      <xdr:nvCxnSpPr>
        <xdr:cNvPr id="182" name="直線コネクタ 181"/>
        <xdr:cNvCxnSpPr/>
      </xdr:nvCxnSpPr>
      <xdr:spPr>
        <a:xfrm flipV="1">
          <a:off x="2019300" y="1331552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163712</xdr:rowOff>
    </xdr:from>
    <xdr:to>
      <xdr:col>10</xdr:col>
      <xdr:colOff>114300</xdr:colOff>
      <xdr:row>78</xdr:row>
      <xdr:rowOff>30011</xdr:rowOff>
    </xdr:to>
    <xdr:cxnSp macro="">
      <xdr:nvCxnSpPr>
        <xdr:cNvPr id="185" name="直線コネクタ 184"/>
        <xdr:cNvCxnSpPr/>
      </xdr:nvCxnSpPr>
      <xdr:spPr>
        <a:xfrm flipV="1">
          <a:off x="1130300" y="13365362"/>
          <a:ext cx="8890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76641</xdr:rowOff>
    </xdr:from>
    <xdr:to>
      <xdr:col>24</xdr:col>
      <xdr:colOff>114300</xdr:colOff>
      <xdr:row>76</xdr:row>
      <xdr:rowOff>6790</xdr:rowOff>
    </xdr:to>
    <xdr:sp macro="" textlink="">
      <xdr:nvSpPr>
        <xdr:cNvPr id="195" name="楕円 194"/>
        <xdr:cNvSpPr/>
      </xdr:nvSpPr>
      <xdr:spPr>
        <a:xfrm>
          <a:off x="4584700" y="12935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99518</xdr:rowOff>
    </xdr:from>
    <xdr:ext cx="599010" cy="259045"/>
    <xdr:sp macro="" textlink="">
      <xdr:nvSpPr>
        <xdr:cNvPr id="196" name="民生費該当値テキスト"/>
        <xdr:cNvSpPr txBox="1"/>
      </xdr:nvSpPr>
      <xdr:spPr>
        <a:xfrm>
          <a:off x="4686300" y="1278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87491</xdr:rowOff>
    </xdr:from>
    <xdr:to>
      <xdr:col>20</xdr:col>
      <xdr:colOff>38100</xdr:colOff>
      <xdr:row>77</xdr:row>
      <xdr:rowOff>17641</xdr:rowOff>
    </xdr:to>
    <xdr:sp macro="" textlink="">
      <xdr:nvSpPr>
        <xdr:cNvPr id="197" name="楕円 196"/>
        <xdr:cNvSpPr/>
      </xdr:nvSpPr>
      <xdr:spPr>
        <a:xfrm>
          <a:off x="3746500" y="131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34167</xdr:rowOff>
    </xdr:from>
    <xdr:ext cx="599010" cy="259045"/>
    <xdr:sp macro="" textlink="">
      <xdr:nvSpPr>
        <xdr:cNvPr id="198" name="テキスト ボックス 197"/>
        <xdr:cNvSpPr txBox="1"/>
      </xdr:nvSpPr>
      <xdr:spPr>
        <a:xfrm>
          <a:off x="3497795" y="128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63078</xdr:rowOff>
    </xdr:from>
    <xdr:to>
      <xdr:col>15</xdr:col>
      <xdr:colOff>101600</xdr:colOff>
      <xdr:row>77</xdr:row>
      <xdr:rowOff>164678</xdr:rowOff>
    </xdr:to>
    <xdr:sp macro="" textlink="">
      <xdr:nvSpPr>
        <xdr:cNvPr id="199" name="楕円 198"/>
        <xdr:cNvSpPr/>
      </xdr:nvSpPr>
      <xdr:spPr>
        <a:xfrm>
          <a:off x="2857500" y="13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9755</xdr:rowOff>
    </xdr:from>
    <xdr:ext cx="599010" cy="259045"/>
    <xdr:sp macro="" textlink="">
      <xdr:nvSpPr>
        <xdr:cNvPr id="200" name="テキスト ボックス 199"/>
        <xdr:cNvSpPr txBox="1"/>
      </xdr:nvSpPr>
      <xdr:spPr>
        <a:xfrm>
          <a:off x="2608795" y="13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112912</xdr:rowOff>
    </xdr:from>
    <xdr:to>
      <xdr:col>10</xdr:col>
      <xdr:colOff>165100</xdr:colOff>
      <xdr:row>78</xdr:row>
      <xdr:rowOff>43062</xdr:rowOff>
    </xdr:to>
    <xdr:sp macro="" textlink="">
      <xdr:nvSpPr>
        <xdr:cNvPr id="201" name="楕円 200"/>
        <xdr:cNvSpPr/>
      </xdr:nvSpPr>
      <xdr:spPr>
        <a:xfrm>
          <a:off x="1968500" y="133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59589</xdr:rowOff>
    </xdr:from>
    <xdr:ext cx="599010" cy="259045"/>
    <xdr:sp macro="" textlink="">
      <xdr:nvSpPr>
        <xdr:cNvPr id="202" name="テキスト ボックス 201"/>
        <xdr:cNvSpPr txBox="1"/>
      </xdr:nvSpPr>
      <xdr:spPr>
        <a:xfrm>
          <a:off x="1719795" y="130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150661</xdr:rowOff>
    </xdr:from>
    <xdr:to>
      <xdr:col>6</xdr:col>
      <xdr:colOff>38100</xdr:colOff>
      <xdr:row>78</xdr:row>
      <xdr:rowOff>80811</xdr:rowOff>
    </xdr:to>
    <xdr:sp macro="" textlink="">
      <xdr:nvSpPr>
        <xdr:cNvPr id="203" name="楕円 202"/>
        <xdr:cNvSpPr/>
      </xdr:nvSpPr>
      <xdr:spPr>
        <a:xfrm>
          <a:off x="10795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97338</xdr:rowOff>
    </xdr:from>
    <xdr:ext cx="599010" cy="259045"/>
    <xdr:sp macro="" textlink="">
      <xdr:nvSpPr>
        <xdr:cNvPr id="204" name="テキスト ボックス 203"/>
        <xdr:cNvSpPr txBox="1"/>
      </xdr:nvSpPr>
      <xdr:spPr>
        <a:xfrm>
          <a:off x="830795" y="1312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94311</xdr:rowOff>
    </xdr:from>
    <xdr:to>
      <xdr:col>24</xdr:col>
      <xdr:colOff>63500</xdr:colOff>
      <xdr:row>98</xdr:row>
      <xdr:rowOff>9055</xdr:rowOff>
    </xdr:to>
    <xdr:cxnSp macro="">
      <xdr:nvCxnSpPr>
        <xdr:cNvPr id="234" name="直線コネクタ 233"/>
        <xdr:cNvCxnSpPr/>
      </xdr:nvCxnSpPr>
      <xdr:spPr>
        <a:xfrm flipV="1">
          <a:off x="3797300" y="16724961"/>
          <a:ext cx="838200" cy="8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9055</xdr:rowOff>
    </xdr:from>
    <xdr:to>
      <xdr:col>19</xdr:col>
      <xdr:colOff>177800</xdr:colOff>
      <xdr:row>98</xdr:row>
      <xdr:rowOff>13424</xdr:rowOff>
    </xdr:to>
    <xdr:cxnSp macro="">
      <xdr:nvCxnSpPr>
        <xdr:cNvPr id="237" name="直線コネクタ 236"/>
        <xdr:cNvCxnSpPr/>
      </xdr:nvCxnSpPr>
      <xdr:spPr>
        <a:xfrm flipV="1">
          <a:off x="2908300" y="1681115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13424</xdr:rowOff>
    </xdr:from>
    <xdr:to>
      <xdr:col>15</xdr:col>
      <xdr:colOff>50800</xdr:colOff>
      <xdr:row>98</xdr:row>
      <xdr:rowOff>49861</xdr:rowOff>
    </xdr:to>
    <xdr:cxnSp macro="">
      <xdr:nvCxnSpPr>
        <xdr:cNvPr id="240" name="直線コネクタ 239"/>
        <xdr:cNvCxnSpPr/>
      </xdr:nvCxnSpPr>
      <xdr:spPr>
        <a:xfrm flipV="1">
          <a:off x="2019300" y="16815524"/>
          <a:ext cx="889000" cy="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33502</xdr:rowOff>
    </xdr:from>
    <xdr:to>
      <xdr:col>10</xdr:col>
      <xdr:colOff>114300</xdr:colOff>
      <xdr:row>98</xdr:row>
      <xdr:rowOff>49861</xdr:rowOff>
    </xdr:to>
    <xdr:cxnSp macro="">
      <xdr:nvCxnSpPr>
        <xdr:cNvPr id="243" name="直線コネクタ 242"/>
        <xdr:cNvCxnSpPr/>
      </xdr:nvCxnSpPr>
      <xdr:spPr>
        <a:xfrm>
          <a:off x="1130300" y="16835602"/>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43511</xdr:rowOff>
    </xdr:from>
    <xdr:to>
      <xdr:col>24</xdr:col>
      <xdr:colOff>114300</xdr:colOff>
      <xdr:row>97</xdr:row>
      <xdr:rowOff>145111</xdr:rowOff>
    </xdr:to>
    <xdr:sp macro="" textlink="">
      <xdr:nvSpPr>
        <xdr:cNvPr id="253" name="楕円 252"/>
        <xdr:cNvSpPr/>
      </xdr:nvSpPr>
      <xdr:spPr>
        <a:xfrm>
          <a:off x="4584700" y="166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66388</xdr:rowOff>
    </xdr:from>
    <xdr:ext cx="534377" cy="259045"/>
    <xdr:sp macro="" textlink="">
      <xdr:nvSpPr>
        <xdr:cNvPr id="254" name="衛生費該当値テキスト"/>
        <xdr:cNvSpPr txBox="1"/>
      </xdr:nvSpPr>
      <xdr:spPr>
        <a:xfrm>
          <a:off x="4686300"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129705</xdr:rowOff>
    </xdr:from>
    <xdr:to>
      <xdr:col>20</xdr:col>
      <xdr:colOff>38100</xdr:colOff>
      <xdr:row>98</xdr:row>
      <xdr:rowOff>59855</xdr:rowOff>
    </xdr:to>
    <xdr:sp macro="" textlink="">
      <xdr:nvSpPr>
        <xdr:cNvPr id="255" name="楕円 254"/>
        <xdr:cNvSpPr/>
      </xdr:nvSpPr>
      <xdr:spPr>
        <a:xfrm>
          <a:off x="3746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76382</xdr:rowOff>
    </xdr:from>
    <xdr:ext cx="534377" cy="259045"/>
    <xdr:sp macro="" textlink="">
      <xdr:nvSpPr>
        <xdr:cNvPr id="256" name="テキスト ボックス 255"/>
        <xdr:cNvSpPr txBox="1"/>
      </xdr:nvSpPr>
      <xdr:spPr>
        <a:xfrm>
          <a:off x="3530111" y="1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134074</xdr:rowOff>
    </xdr:from>
    <xdr:to>
      <xdr:col>15</xdr:col>
      <xdr:colOff>101600</xdr:colOff>
      <xdr:row>98</xdr:row>
      <xdr:rowOff>64224</xdr:rowOff>
    </xdr:to>
    <xdr:sp macro="" textlink="">
      <xdr:nvSpPr>
        <xdr:cNvPr id="257" name="楕円 256"/>
        <xdr:cNvSpPr/>
      </xdr:nvSpPr>
      <xdr:spPr>
        <a:xfrm>
          <a:off x="2857500" y="16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80751</xdr:rowOff>
    </xdr:from>
    <xdr:ext cx="534377" cy="259045"/>
    <xdr:sp macro="" textlink="">
      <xdr:nvSpPr>
        <xdr:cNvPr id="258" name="テキスト ボックス 257"/>
        <xdr:cNvSpPr txBox="1"/>
      </xdr:nvSpPr>
      <xdr:spPr>
        <a:xfrm>
          <a:off x="2641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170511</xdr:rowOff>
    </xdr:from>
    <xdr:to>
      <xdr:col>10</xdr:col>
      <xdr:colOff>165100</xdr:colOff>
      <xdr:row>98</xdr:row>
      <xdr:rowOff>100661</xdr:rowOff>
    </xdr:to>
    <xdr:sp macro="" textlink="">
      <xdr:nvSpPr>
        <xdr:cNvPr id="259" name="楕円 258"/>
        <xdr:cNvSpPr/>
      </xdr:nvSpPr>
      <xdr:spPr>
        <a:xfrm>
          <a:off x="1968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117188</xdr:rowOff>
    </xdr:from>
    <xdr:ext cx="534377" cy="259045"/>
    <xdr:sp macro="" textlink="">
      <xdr:nvSpPr>
        <xdr:cNvPr id="260" name="テキスト ボックス 259"/>
        <xdr:cNvSpPr txBox="1"/>
      </xdr:nvSpPr>
      <xdr:spPr>
        <a:xfrm>
          <a:off x="1752111" y="165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154152</xdr:rowOff>
    </xdr:from>
    <xdr:to>
      <xdr:col>6</xdr:col>
      <xdr:colOff>38100</xdr:colOff>
      <xdr:row>98</xdr:row>
      <xdr:rowOff>84302</xdr:rowOff>
    </xdr:to>
    <xdr:sp macro="" textlink="">
      <xdr:nvSpPr>
        <xdr:cNvPr id="261" name="楕円 260"/>
        <xdr:cNvSpPr/>
      </xdr:nvSpPr>
      <xdr:spPr>
        <a:xfrm>
          <a:off x="1079500" y="167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100829</xdr:rowOff>
    </xdr:from>
    <xdr:ext cx="534377" cy="259045"/>
    <xdr:sp macro="" textlink="">
      <xdr:nvSpPr>
        <xdr:cNvPr id="262" name="テキスト ボックス 261"/>
        <xdr:cNvSpPr txBox="1"/>
      </xdr:nvSpPr>
      <xdr:spPr>
        <a:xfrm>
          <a:off x="863111" y="165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25781</xdr:rowOff>
    </xdr:from>
    <xdr:to>
      <xdr:col>55</xdr:col>
      <xdr:colOff>0</xdr:colOff>
      <xdr:row>39</xdr:row>
      <xdr:rowOff>42545</xdr:rowOff>
    </xdr:to>
    <xdr:cxnSp macro="">
      <xdr:nvCxnSpPr>
        <xdr:cNvPr id="291" name="直線コネクタ 290"/>
        <xdr:cNvCxnSpPr/>
      </xdr:nvCxnSpPr>
      <xdr:spPr>
        <a:xfrm>
          <a:off x="9639300" y="671233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42545</xdr:rowOff>
    </xdr:to>
    <xdr:cxnSp macro="">
      <xdr:nvCxnSpPr>
        <xdr:cNvPr id="294" name="直線コネクタ 293"/>
        <xdr:cNvCxnSpPr/>
      </xdr:nvCxnSpPr>
      <xdr:spPr>
        <a:xfrm flipV="1">
          <a:off x="8750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37592</xdr:rowOff>
    </xdr:from>
    <xdr:to>
      <xdr:col>45</xdr:col>
      <xdr:colOff>177800</xdr:colOff>
      <xdr:row>39</xdr:row>
      <xdr:rowOff>42545</xdr:rowOff>
    </xdr:to>
    <xdr:cxnSp macro="">
      <xdr:nvCxnSpPr>
        <xdr:cNvPr id="297" name="直線コネクタ 296"/>
        <xdr:cNvCxnSpPr/>
      </xdr:nvCxnSpPr>
      <xdr:spPr>
        <a:xfrm>
          <a:off x="7861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37592</xdr:rowOff>
    </xdr:from>
    <xdr:to>
      <xdr:col>41</xdr:col>
      <xdr:colOff>50800</xdr:colOff>
      <xdr:row>39</xdr:row>
      <xdr:rowOff>42545</xdr:rowOff>
    </xdr:to>
    <xdr:cxnSp macro="">
      <xdr:nvCxnSpPr>
        <xdr:cNvPr id="300" name="直線コネクタ 299"/>
        <xdr:cNvCxnSpPr/>
      </xdr:nvCxnSpPr>
      <xdr:spPr>
        <a:xfrm flipV="1">
          <a:off x="6972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0" name="楕円 309"/>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1"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146431</xdr:rowOff>
    </xdr:from>
    <xdr:to>
      <xdr:col>50</xdr:col>
      <xdr:colOff>165100</xdr:colOff>
      <xdr:row>39</xdr:row>
      <xdr:rowOff>76581</xdr:rowOff>
    </xdr:to>
    <xdr:sp macro="" textlink="">
      <xdr:nvSpPr>
        <xdr:cNvPr id="312" name="楕円 311"/>
        <xdr:cNvSpPr/>
      </xdr:nvSpPr>
      <xdr:spPr>
        <a:xfrm>
          <a:off x="9588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67708</xdr:rowOff>
    </xdr:from>
    <xdr:ext cx="313932" cy="259045"/>
    <xdr:sp macro="" textlink="">
      <xdr:nvSpPr>
        <xdr:cNvPr id="313" name="テキスト ボックス 312"/>
        <xdr:cNvSpPr txBox="1"/>
      </xdr:nvSpPr>
      <xdr:spPr>
        <a:xfrm>
          <a:off x="9482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4" name="楕円 313"/>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84472</xdr:rowOff>
    </xdr:from>
    <xdr:ext cx="249299" cy="259045"/>
    <xdr:sp macro="" textlink="">
      <xdr:nvSpPr>
        <xdr:cNvPr id="315" name="テキスト ボックス 314"/>
        <xdr:cNvSpPr txBox="1"/>
      </xdr:nvSpPr>
      <xdr:spPr>
        <a:xfrm>
          <a:off x="8625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158242</xdr:rowOff>
    </xdr:from>
    <xdr:to>
      <xdr:col>41</xdr:col>
      <xdr:colOff>101600</xdr:colOff>
      <xdr:row>39</xdr:row>
      <xdr:rowOff>88392</xdr:rowOff>
    </xdr:to>
    <xdr:sp macro="" textlink="">
      <xdr:nvSpPr>
        <xdr:cNvPr id="316" name="楕円 315"/>
        <xdr:cNvSpPr/>
      </xdr:nvSpPr>
      <xdr:spPr>
        <a:xfrm>
          <a:off x="7810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79519</xdr:rowOff>
    </xdr:from>
    <xdr:ext cx="313932" cy="259045"/>
    <xdr:sp macro="" textlink="">
      <xdr:nvSpPr>
        <xdr:cNvPr id="317" name="テキスト ボックス 316"/>
        <xdr:cNvSpPr txBox="1"/>
      </xdr:nvSpPr>
      <xdr:spPr>
        <a:xfrm>
          <a:off x="7704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8" name="楕円 317"/>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84472</xdr:rowOff>
    </xdr:from>
    <xdr:ext cx="249299" cy="259045"/>
    <xdr:sp macro="" textlink="">
      <xdr:nvSpPr>
        <xdr:cNvPr id="319" name="テキスト ボックス 318"/>
        <xdr:cNvSpPr txBox="1"/>
      </xdr:nvSpPr>
      <xdr:spPr>
        <a:xfrm>
          <a:off x="6847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117343</xdr:rowOff>
    </xdr:from>
    <xdr:to>
      <xdr:col>55</xdr:col>
      <xdr:colOff>0</xdr:colOff>
      <xdr:row>57</xdr:row>
      <xdr:rowOff>118372</xdr:rowOff>
    </xdr:to>
    <xdr:cxnSp macro="">
      <xdr:nvCxnSpPr>
        <xdr:cNvPr id="346" name="直線コネクタ 345"/>
        <xdr:cNvCxnSpPr/>
      </xdr:nvCxnSpPr>
      <xdr:spPr>
        <a:xfrm>
          <a:off x="9639300" y="9889993"/>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117343</xdr:rowOff>
    </xdr:from>
    <xdr:to>
      <xdr:col>50</xdr:col>
      <xdr:colOff>114300</xdr:colOff>
      <xdr:row>57</xdr:row>
      <xdr:rowOff>155885</xdr:rowOff>
    </xdr:to>
    <xdr:cxnSp macro="">
      <xdr:nvCxnSpPr>
        <xdr:cNvPr id="349" name="直線コネクタ 348"/>
        <xdr:cNvCxnSpPr/>
      </xdr:nvCxnSpPr>
      <xdr:spPr>
        <a:xfrm flipV="1">
          <a:off x="8750300" y="9889993"/>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151130</xdr:rowOff>
    </xdr:from>
    <xdr:to>
      <xdr:col>45</xdr:col>
      <xdr:colOff>177800</xdr:colOff>
      <xdr:row>57</xdr:row>
      <xdr:rowOff>155885</xdr:rowOff>
    </xdr:to>
    <xdr:cxnSp macro="">
      <xdr:nvCxnSpPr>
        <xdr:cNvPr id="352" name="直線コネクタ 351"/>
        <xdr:cNvCxnSpPr/>
      </xdr:nvCxnSpPr>
      <xdr:spPr>
        <a:xfrm>
          <a:off x="7861300" y="992378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140180</xdr:rowOff>
    </xdr:from>
    <xdr:to>
      <xdr:col>41</xdr:col>
      <xdr:colOff>50800</xdr:colOff>
      <xdr:row>57</xdr:row>
      <xdr:rowOff>151130</xdr:rowOff>
    </xdr:to>
    <xdr:cxnSp macro="">
      <xdr:nvCxnSpPr>
        <xdr:cNvPr id="355" name="直線コネクタ 354"/>
        <xdr:cNvCxnSpPr/>
      </xdr:nvCxnSpPr>
      <xdr:spPr>
        <a:xfrm>
          <a:off x="6972300" y="991283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67572</xdr:rowOff>
    </xdr:from>
    <xdr:to>
      <xdr:col>55</xdr:col>
      <xdr:colOff>50800</xdr:colOff>
      <xdr:row>57</xdr:row>
      <xdr:rowOff>169172</xdr:rowOff>
    </xdr:to>
    <xdr:sp macro="" textlink="">
      <xdr:nvSpPr>
        <xdr:cNvPr id="365" name="楕円 364"/>
        <xdr:cNvSpPr/>
      </xdr:nvSpPr>
      <xdr:spPr>
        <a:xfrm>
          <a:off x="10426700" y="9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90449</xdr:rowOff>
    </xdr:from>
    <xdr:ext cx="469744" cy="259045"/>
    <xdr:sp macro="" textlink="">
      <xdr:nvSpPr>
        <xdr:cNvPr id="366" name="農林水産業費該当値テキスト"/>
        <xdr:cNvSpPr txBox="1"/>
      </xdr:nvSpPr>
      <xdr:spPr>
        <a:xfrm>
          <a:off x="10528300" y="969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66543</xdr:rowOff>
    </xdr:from>
    <xdr:to>
      <xdr:col>50</xdr:col>
      <xdr:colOff>165100</xdr:colOff>
      <xdr:row>57</xdr:row>
      <xdr:rowOff>168143</xdr:rowOff>
    </xdr:to>
    <xdr:sp macro="" textlink="">
      <xdr:nvSpPr>
        <xdr:cNvPr id="367" name="楕円 366"/>
        <xdr:cNvSpPr/>
      </xdr:nvSpPr>
      <xdr:spPr>
        <a:xfrm>
          <a:off x="9588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13220</xdr:rowOff>
    </xdr:from>
    <xdr:ext cx="469744" cy="259045"/>
    <xdr:sp macro="" textlink="">
      <xdr:nvSpPr>
        <xdr:cNvPr id="368" name="テキスト ボックス 367"/>
        <xdr:cNvSpPr txBox="1"/>
      </xdr:nvSpPr>
      <xdr:spPr>
        <a:xfrm>
          <a:off x="9404428" y="961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105085</xdr:rowOff>
    </xdr:from>
    <xdr:to>
      <xdr:col>46</xdr:col>
      <xdr:colOff>38100</xdr:colOff>
      <xdr:row>58</xdr:row>
      <xdr:rowOff>35235</xdr:rowOff>
    </xdr:to>
    <xdr:sp macro="" textlink="">
      <xdr:nvSpPr>
        <xdr:cNvPr id="369" name="楕円 368"/>
        <xdr:cNvSpPr/>
      </xdr:nvSpPr>
      <xdr:spPr>
        <a:xfrm>
          <a:off x="8699500" y="98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51762</xdr:rowOff>
    </xdr:from>
    <xdr:ext cx="469744" cy="259045"/>
    <xdr:sp macro="" textlink="">
      <xdr:nvSpPr>
        <xdr:cNvPr id="370" name="テキスト ボックス 369"/>
        <xdr:cNvSpPr txBox="1"/>
      </xdr:nvSpPr>
      <xdr:spPr>
        <a:xfrm>
          <a:off x="8515428" y="96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100330</xdr:rowOff>
    </xdr:from>
    <xdr:to>
      <xdr:col>41</xdr:col>
      <xdr:colOff>101600</xdr:colOff>
      <xdr:row>58</xdr:row>
      <xdr:rowOff>30480</xdr:rowOff>
    </xdr:to>
    <xdr:sp macro="" textlink="">
      <xdr:nvSpPr>
        <xdr:cNvPr id="371" name="楕円 370"/>
        <xdr:cNvSpPr/>
      </xdr:nvSpPr>
      <xdr:spPr>
        <a:xfrm>
          <a:off x="781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47007</xdr:rowOff>
    </xdr:from>
    <xdr:ext cx="469744" cy="259045"/>
    <xdr:sp macro="" textlink="">
      <xdr:nvSpPr>
        <xdr:cNvPr id="372" name="テキスト ボックス 371"/>
        <xdr:cNvSpPr txBox="1"/>
      </xdr:nvSpPr>
      <xdr:spPr>
        <a:xfrm>
          <a:off x="7626428" y="964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89380</xdr:rowOff>
    </xdr:from>
    <xdr:to>
      <xdr:col>36</xdr:col>
      <xdr:colOff>165100</xdr:colOff>
      <xdr:row>58</xdr:row>
      <xdr:rowOff>19530</xdr:rowOff>
    </xdr:to>
    <xdr:sp macro="" textlink="">
      <xdr:nvSpPr>
        <xdr:cNvPr id="373" name="楕円 372"/>
        <xdr:cNvSpPr/>
      </xdr:nvSpPr>
      <xdr:spPr>
        <a:xfrm>
          <a:off x="6921500" y="9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36057</xdr:rowOff>
    </xdr:from>
    <xdr:ext cx="469744" cy="259045"/>
    <xdr:sp macro="" textlink="">
      <xdr:nvSpPr>
        <xdr:cNvPr id="374" name="テキスト ボックス 373"/>
        <xdr:cNvSpPr txBox="1"/>
      </xdr:nvSpPr>
      <xdr:spPr>
        <a:xfrm>
          <a:off x="6737428" y="963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124453</xdr:rowOff>
    </xdr:from>
    <xdr:to>
      <xdr:col>55</xdr:col>
      <xdr:colOff>0</xdr:colOff>
      <xdr:row>76</xdr:row>
      <xdr:rowOff>130761</xdr:rowOff>
    </xdr:to>
    <xdr:cxnSp macro="">
      <xdr:nvCxnSpPr>
        <xdr:cNvPr id="401" name="直線コネクタ 400"/>
        <xdr:cNvCxnSpPr/>
      </xdr:nvCxnSpPr>
      <xdr:spPr>
        <a:xfrm flipV="1">
          <a:off x="9639300" y="13154653"/>
          <a:ext cx="8382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130761</xdr:rowOff>
    </xdr:from>
    <xdr:to>
      <xdr:col>50</xdr:col>
      <xdr:colOff>114300</xdr:colOff>
      <xdr:row>77</xdr:row>
      <xdr:rowOff>54569</xdr:rowOff>
    </xdr:to>
    <xdr:cxnSp macro="">
      <xdr:nvCxnSpPr>
        <xdr:cNvPr id="404" name="直線コネクタ 403"/>
        <xdr:cNvCxnSpPr/>
      </xdr:nvCxnSpPr>
      <xdr:spPr>
        <a:xfrm flipV="1">
          <a:off x="8750300" y="13160961"/>
          <a:ext cx="8890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54569</xdr:rowOff>
    </xdr:from>
    <xdr:to>
      <xdr:col>45</xdr:col>
      <xdr:colOff>177800</xdr:colOff>
      <xdr:row>77</xdr:row>
      <xdr:rowOff>133482</xdr:rowOff>
    </xdr:to>
    <xdr:cxnSp macro="">
      <xdr:nvCxnSpPr>
        <xdr:cNvPr id="407" name="直線コネクタ 406"/>
        <xdr:cNvCxnSpPr/>
      </xdr:nvCxnSpPr>
      <xdr:spPr>
        <a:xfrm flipV="1">
          <a:off x="7861300" y="13256219"/>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92494</xdr:rowOff>
    </xdr:from>
    <xdr:to>
      <xdr:col>41</xdr:col>
      <xdr:colOff>50800</xdr:colOff>
      <xdr:row>77</xdr:row>
      <xdr:rowOff>133482</xdr:rowOff>
    </xdr:to>
    <xdr:cxnSp macro="">
      <xdr:nvCxnSpPr>
        <xdr:cNvPr id="410" name="直線コネクタ 409"/>
        <xdr:cNvCxnSpPr/>
      </xdr:nvCxnSpPr>
      <xdr:spPr>
        <a:xfrm>
          <a:off x="6972300" y="13294144"/>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73653</xdr:rowOff>
    </xdr:from>
    <xdr:to>
      <xdr:col>55</xdr:col>
      <xdr:colOff>50800</xdr:colOff>
      <xdr:row>77</xdr:row>
      <xdr:rowOff>3803</xdr:rowOff>
    </xdr:to>
    <xdr:sp macro="" textlink="">
      <xdr:nvSpPr>
        <xdr:cNvPr id="420" name="楕円 419"/>
        <xdr:cNvSpPr/>
      </xdr:nvSpPr>
      <xdr:spPr>
        <a:xfrm>
          <a:off x="10426700" y="131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96529</xdr:rowOff>
    </xdr:from>
    <xdr:ext cx="534377" cy="259045"/>
    <xdr:sp macro="" textlink="">
      <xdr:nvSpPr>
        <xdr:cNvPr id="421" name="商工費該当値テキスト"/>
        <xdr:cNvSpPr txBox="1"/>
      </xdr:nvSpPr>
      <xdr:spPr>
        <a:xfrm>
          <a:off x="10528300" y="129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79961</xdr:rowOff>
    </xdr:from>
    <xdr:to>
      <xdr:col>50</xdr:col>
      <xdr:colOff>165100</xdr:colOff>
      <xdr:row>77</xdr:row>
      <xdr:rowOff>10111</xdr:rowOff>
    </xdr:to>
    <xdr:sp macro="" textlink="">
      <xdr:nvSpPr>
        <xdr:cNvPr id="422" name="楕円 421"/>
        <xdr:cNvSpPr/>
      </xdr:nvSpPr>
      <xdr:spPr>
        <a:xfrm>
          <a:off x="9588500" y="131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26639</xdr:rowOff>
    </xdr:from>
    <xdr:ext cx="534377" cy="259045"/>
    <xdr:sp macro="" textlink="">
      <xdr:nvSpPr>
        <xdr:cNvPr id="423" name="テキスト ボックス 422"/>
        <xdr:cNvSpPr txBox="1"/>
      </xdr:nvSpPr>
      <xdr:spPr>
        <a:xfrm>
          <a:off x="9372111" y="128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3769</xdr:rowOff>
    </xdr:from>
    <xdr:to>
      <xdr:col>46</xdr:col>
      <xdr:colOff>38100</xdr:colOff>
      <xdr:row>77</xdr:row>
      <xdr:rowOff>105369</xdr:rowOff>
    </xdr:to>
    <xdr:sp macro="" textlink="">
      <xdr:nvSpPr>
        <xdr:cNvPr id="424" name="楕円 423"/>
        <xdr:cNvSpPr/>
      </xdr:nvSpPr>
      <xdr:spPr>
        <a:xfrm>
          <a:off x="8699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121896</xdr:rowOff>
    </xdr:from>
    <xdr:ext cx="534377" cy="259045"/>
    <xdr:sp macro="" textlink="">
      <xdr:nvSpPr>
        <xdr:cNvPr id="425" name="テキスト ボックス 424"/>
        <xdr:cNvSpPr txBox="1"/>
      </xdr:nvSpPr>
      <xdr:spPr>
        <a:xfrm>
          <a:off x="8483111" y="129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82682</xdr:rowOff>
    </xdr:from>
    <xdr:to>
      <xdr:col>41</xdr:col>
      <xdr:colOff>101600</xdr:colOff>
      <xdr:row>78</xdr:row>
      <xdr:rowOff>12832</xdr:rowOff>
    </xdr:to>
    <xdr:sp macro="" textlink="">
      <xdr:nvSpPr>
        <xdr:cNvPr id="426" name="楕円 425"/>
        <xdr:cNvSpPr/>
      </xdr:nvSpPr>
      <xdr:spPr>
        <a:xfrm>
          <a:off x="7810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29359</xdr:rowOff>
    </xdr:from>
    <xdr:ext cx="469744" cy="259045"/>
    <xdr:sp macro="" textlink="">
      <xdr:nvSpPr>
        <xdr:cNvPr id="427" name="テキスト ボックス 426"/>
        <xdr:cNvSpPr txBox="1"/>
      </xdr:nvSpPr>
      <xdr:spPr>
        <a:xfrm>
          <a:off x="7626428" y="130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楕円 427"/>
        <xdr:cNvSpPr/>
      </xdr:nvSpPr>
      <xdr:spPr>
        <a:xfrm>
          <a:off x="6921500" y="132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160096</xdr:rowOff>
    </xdr:from>
    <xdr:to>
      <xdr:col>55</xdr:col>
      <xdr:colOff>0</xdr:colOff>
      <xdr:row>97</xdr:row>
      <xdr:rowOff>25109</xdr:rowOff>
    </xdr:to>
    <xdr:cxnSp macro="">
      <xdr:nvCxnSpPr>
        <xdr:cNvPr id="458" name="直線コネクタ 457"/>
        <xdr:cNvCxnSpPr/>
      </xdr:nvCxnSpPr>
      <xdr:spPr>
        <a:xfrm flipV="1">
          <a:off x="9639300" y="16619296"/>
          <a:ext cx="8382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20282</xdr:rowOff>
    </xdr:from>
    <xdr:to>
      <xdr:col>50</xdr:col>
      <xdr:colOff>114300</xdr:colOff>
      <xdr:row>97</xdr:row>
      <xdr:rowOff>25109</xdr:rowOff>
    </xdr:to>
    <xdr:cxnSp macro="">
      <xdr:nvCxnSpPr>
        <xdr:cNvPr id="461" name="直線コネクタ 460"/>
        <xdr:cNvCxnSpPr/>
      </xdr:nvCxnSpPr>
      <xdr:spPr>
        <a:xfrm>
          <a:off x="8750300" y="16650932"/>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20282</xdr:rowOff>
    </xdr:from>
    <xdr:to>
      <xdr:col>45</xdr:col>
      <xdr:colOff>177800</xdr:colOff>
      <xdr:row>97</xdr:row>
      <xdr:rowOff>83096</xdr:rowOff>
    </xdr:to>
    <xdr:cxnSp macro="">
      <xdr:nvCxnSpPr>
        <xdr:cNvPr id="464" name="直線コネクタ 463"/>
        <xdr:cNvCxnSpPr/>
      </xdr:nvCxnSpPr>
      <xdr:spPr>
        <a:xfrm flipV="1">
          <a:off x="7861300" y="16650932"/>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135446</xdr:rowOff>
    </xdr:from>
    <xdr:to>
      <xdr:col>41</xdr:col>
      <xdr:colOff>50800</xdr:colOff>
      <xdr:row>97</xdr:row>
      <xdr:rowOff>83096</xdr:rowOff>
    </xdr:to>
    <xdr:cxnSp macro="">
      <xdr:nvCxnSpPr>
        <xdr:cNvPr id="467" name="直線コネクタ 466"/>
        <xdr:cNvCxnSpPr/>
      </xdr:nvCxnSpPr>
      <xdr:spPr>
        <a:xfrm>
          <a:off x="6972300" y="16594646"/>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109296</xdr:rowOff>
    </xdr:from>
    <xdr:to>
      <xdr:col>55</xdr:col>
      <xdr:colOff>50800</xdr:colOff>
      <xdr:row>97</xdr:row>
      <xdr:rowOff>39446</xdr:rowOff>
    </xdr:to>
    <xdr:sp macro="" textlink="">
      <xdr:nvSpPr>
        <xdr:cNvPr id="477" name="楕円 476"/>
        <xdr:cNvSpPr/>
      </xdr:nvSpPr>
      <xdr:spPr>
        <a:xfrm>
          <a:off x="10426700" y="165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87723</xdr:rowOff>
    </xdr:from>
    <xdr:ext cx="534377" cy="259045"/>
    <xdr:sp macro="" textlink="">
      <xdr:nvSpPr>
        <xdr:cNvPr id="478" name="土木費該当値テキスト"/>
        <xdr:cNvSpPr txBox="1"/>
      </xdr:nvSpPr>
      <xdr:spPr>
        <a:xfrm>
          <a:off x="10528300" y="165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145759</xdr:rowOff>
    </xdr:from>
    <xdr:to>
      <xdr:col>50</xdr:col>
      <xdr:colOff>165100</xdr:colOff>
      <xdr:row>97</xdr:row>
      <xdr:rowOff>75909</xdr:rowOff>
    </xdr:to>
    <xdr:sp macro="" textlink="">
      <xdr:nvSpPr>
        <xdr:cNvPr id="479" name="楕円 478"/>
        <xdr:cNvSpPr/>
      </xdr:nvSpPr>
      <xdr:spPr>
        <a:xfrm>
          <a:off x="9588500" y="166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67036</xdr:rowOff>
    </xdr:from>
    <xdr:ext cx="534377" cy="259045"/>
    <xdr:sp macro="" textlink="">
      <xdr:nvSpPr>
        <xdr:cNvPr id="480" name="テキスト ボックス 479"/>
        <xdr:cNvSpPr txBox="1"/>
      </xdr:nvSpPr>
      <xdr:spPr>
        <a:xfrm>
          <a:off x="9372111" y="166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140932</xdr:rowOff>
    </xdr:from>
    <xdr:to>
      <xdr:col>46</xdr:col>
      <xdr:colOff>38100</xdr:colOff>
      <xdr:row>97</xdr:row>
      <xdr:rowOff>71082</xdr:rowOff>
    </xdr:to>
    <xdr:sp macro="" textlink="">
      <xdr:nvSpPr>
        <xdr:cNvPr id="481" name="楕円 480"/>
        <xdr:cNvSpPr/>
      </xdr:nvSpPr>
      <xdr:spPr>
        <a:xfrm>
          <a:off x="8699500" y="166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62209</xdr:rowOff>
    </xdr:from>
    <xdr:ext cx="534377" cy="259045"/>
    <xdr:sp macro="" textlink="">
      <xdr:nvSpPr>
        <xdr:cNvPr id="482" name="テキスト ボックス 481"/>
        <xdr:cNvSpPr txBox="1"/>
      </xdr:nvSpPr>
      <xdr:spPr>
        <a:xfrm>
          <a:off x="8483111" y="166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32296</xdr:rowOff>
    </xdr:from>
    <xdr:to>
      <xdr:col>41</xdr:col>
      <xdr:colOff>101600</xdr:colOff>
      <xdr:row>97</xdr:row>
      <xdr:rowOff>133896</xdr:rowOff>
    </xdr:to>
    <xdr:sp macro="" textlink="">
      <xdr:nvSpPr>
        <xdr:cNvPr id="483" name="楕円 482"/>
        <xdr:cNvSpPr/>
      </xdr:nvSpPr>
      <xdr:spPr>
        <a:xfrm>
          <a:off x="7810500" y="1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125023</xdr:rowOff>
    </xdr:from>
    <xdr:ext cx="534377" cy="259045"/>
    <xdr:sp macro="" textlink="">
      <xdr:nvSpPr>
        <xdr:cNvPr id="484" name="テキスト ボックス 483"/>
        <xdr:cNvSpPr txBox="1"/>
      </xdr:nvSpPr>
      <xdr:spPr>
        <a:xfrm>
          <a:off x="7594111" y="167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84646</xdr:rowOff>
    </xdr:from>
    <xdr:to>
      <xdr:col>36</xdr:col>
      <xdr:colOff>165100</xdr:colOff>
      <xdr:row>97</xdr:row>
      <xdr:rowOff>14796</xdr:rowOff>
    </xdr:to>
    <xdr:sp macro="" textlink="">
      <xdr:nvSpPr>
        <xdr:cNvPr id="485" name="楕円 484"/>
        <xdr:cNvSpPr/>
      </xdr:nvSpPr>
      <xdr:spPr>
        <a:xfrm>
          <a:off x="6921500" y="16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5923</xdr:rowOff>
    </xdr:from>
    <xdr:ext cx="534377" cy="259045"/>
    <xdr:sp macro="" textlink="">
      <xdr:nvSpPr>
        <xdr:cNvPr id="486" name="テキスト ボックス 485"/>
        <xdr:cNvSpPr txBox="1"/>
      </xdr:nvSpPr>
      <xdr:spPr>
        <a:xfrm>
          <a:off x="6705111" y="16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109753</xdr:rowOff>
    </xdr:from>
    <xdr:to>
      <xdr:col>85</xdr:col>
      <xdr:colOff>127000</xdr:colOff>
      <xdr:row>36</xdr:row>
      <xdr:rowOff>164938</xdr:rowOff>
    </xdr:to>
    <xdr:cxnSp macro="">
      <xdr:nvCxnSpPr>
        <xdr:cNvPr id="514" name="直線コネクタ 513"/>
        <xdr:cNvCxnSpPr/>
      </xdr:nvCxnSpPr>
      <xdr:spPr>
        <a:xfrm>
          <a:off x="15481300" y="6281953"/>
          <a:ext cx="838200" cy="5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109753</xdr:rowOff>
    </xdr:from>
    <xdr:to>
      <xdr:col>81</xdr:col>
      <xdr:colOff>50800</xdr:colOff>
      <xdr:row>37</xdr:row>
      <xdr:rowOff>7752</xdr:rowOff>
    </xdr:to>
    <xdr:cxnSp macro="">
      <xdr:nvCxnSpPr>
        <xdr:cNvPr id="517" name="直線コネクタ 516"/>
        <xdr:cNvCxnSpPr/>
      </xdr:nvCxnSpPr>
      <xdr:spPr>
        <a:xfrm flipV="1">
          <a:off x="14592300" y="628195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148844</xdr:rowOff>
    </xdr:from>
    <xdr:to>
      <xdr:col>76</xdr:col>
      <xdr:colOff>114300</xdr:colOff>
      <xdr:row>37</xdr:row>
      <xdr:rowOff>7752</xdr:rowOff>
    </xdr:to>
    <xdr:cxnSp macro="">
      <xdr:nvCxnSpPr>
        <xdr:cNvPr id="520" name="直線コネクタ 519"/>
        <xdr:cNvCxnSpPr/>
      </xdr:nvCxnSpPr>
      <xdr:spPr>
        <a:xfrm>
          <a:off x="13703300" y="6321044"/>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148844</xdr:rowOff>
    </xdr:from>
    <xdr:to>
      <xdr:col>71</xdr:col>
      <xdr:colOff>177800</xdr:colOff>
      <xdr:row>37</xdr:row>
      <xdr:rowOff>91282</xdr:rowOff>
    </xdr:to>
    <xdr:cxnSp macro="">
      <xdr:nvCxnSpPr>
        <xdr:cNvPr id="523" name="直線コネクタ 522"/>
        <xdr:cNvCxnSpPr/>
      </xdr:nvCxnSpPr>
      <xdr:spPr>
        <a:xfrm flipV="1">
          <a:off x="12814300" y="6321044"/>
          <a:ext cx="8890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114138</xdr:rowOff>
    </xdr:from>
    <xdr:to>
      <xdr:col>85</xdr:col>
      <xdr:colOff>177800</xdr:colOff>
      <xdr:row>37</xdr:row>
      <xdr:rowOff>44288</xdr:rowOff>
    </xdr:to>
    <xdr:sp macro="" textlink="">
      <xdr:nvSpPr>
        <xdr:cNvPr id="533" name="楕円 532"/>
        <xdr:cNvSpPr/>
      </xdr:nvSpPr>
      <xdr:spPr>
        <a:xfrm>
          <a:off x="162687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137015</xdr:rowOff>
    </xdr:from>
    <xdr:ext cx="534377" cy="259045"/>
    <xdr:sp macro="" textlink="">
      <xdr:nvSpPr>
        <xdr:cNvPr id="534" name="消防費該当値テキスト"/>
        <xdr:cNvSpPr txBox="1"/>
      </xdr:nvSpPr>
      <xdr:spPr>
        <a:xfrm>
          <a:off x="16370300" y="61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58953</xdr:rowOff>
    </xdr:from>
    <xdr:to>
      <xdr:col>81</xdr:col>
      <xdr:colOff>101600</xdr:colOff>
      <xdr:row>36</xdr:row>
      <xdr:rowOff>160553</xdr:rowOff>
    </xdr:to>
    <xdr:sp macro="" textlink="">
      <xdr:nvSpPr>
        <xdr:cNvPr id="535" name="楕円 534"/>
        <xdr:cNvSpPr/>
      </xdr:nvSpPr>
      <xdr:spPr>
        <a:xfrm>
          <a:off x="15430500" y="6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5630</xdr:rowOff>
    </xdr:from>
    <xdr:ext cx="534377" cy="259045"/>
    <xdr:sp macro="" textlink="">
      <xdr:nvSpPr>
        <xdr:cNvPr id="536" name="テキスト ボックス 535"/>
        <xdr:cNvSpPr txBox="1"/>
      </xdr:nvSpPr>
      <xdr:spPr>
        <a:xfrm>
          <a:off x="15214111" y="60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128402</xdr:rowOff>
    </xdr:from>
    <xdr:to>
      <xdr:col>76</xdr:col>
      <xdr:colOff>165100</xdr:colOff>
      <xdr:row>37</xdr:row>
      <xdr:rowOff>58552</xdr:rowOff>
    </xdr:to>
    <xdr:sp macro="" textlink="">
      <xdr:nvSpPr>
        <xdr:cNvPr id="537" name="楕円 536"/>
        <xdr:cNvSpPr/>
      </xdr:nvSpPr>
      <xdr:spPr>
        <a:xfrm>
          <a:off x="14541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75079</xdr:rowOff>
    </xdr:from>
    <xdr:ext cx="534377" cy="259045"/>
    <xdr:sp macro="" textlink="">
      <xdr:nvSpPr>
        <xdr:cNvPr id="538" name="テキスト ボックス 537"/>
        <xdr:cNvSpPr txBox="1"/>
      </xdr:nvSpPr>
      <xdr:spPr>
        <a:xfrm>
          <a:off x="14325111" y="60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98044</xdr:rowOff>
    </xdr:from>
    <xdr:to>
      <xdr:col>72</xdr:col>
      <xdr:colOff>38100</xdr:colOff>
      <xdr:row>37</xdr:row>
      <xdr:rowOff>28194</xdr:rowOff>
    </xdr:to>
    <xdr:sp macro="" textlink="">
      <xdr:nvSpPr>
        <xdr:cNvPr id="539" name="楕円 538"/>
        <xdr:cNvSpPr/>
      </xdr:nvSpPr>
      <xdr:spPr>
        <a:xfrm>
          <a:off x="13652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40" name="テキスト ボックス 539"/>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40482</xdr:rowOff>
    </xdr:from>
    <xdr:to>
      <xdr:col>67</xdr:col>
      <xdr:colOff>101600</xdr:colOff>
      <xdr:row>37</xdr:row>
      <xdr:rowOff>142082</xdr:rowOff>
    </xdr:to>
    <xdr:sp macro="" textlink="">
      <xdr:nvSpPr>
        <xdr:cNvPr id="541" name="楕円 540"/>
        <xdr:cNvSpPr/>
      </xdr:nvSpPr>
      <xdr:spPr>
        <a:xfrm>
          <a:off x="12763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158609</xdr:rowOff>
    </xdr:from>
    <xdr:ext cx="534377" cy="259045"/>
    <xdr:sp macro="" textlink="">
      <xdr:nvSpPr>
        <xdr:cNvPr id="542" name="テキスト ボックス 541"/>
        <xdr:cNvSpPr txBox="1"/>
      </xdr:nvSpPr>
      <xdr:spPr>
        <a:xfrm>
          <a:off x="12547111" y="61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149677</xdr:rowOff>
    </xdr:from>
    <xdr:to>
      <xdr:col>85</xdr:col>
      <xdr:colOff>127000</xdr:colOff>
      <xdr:row>57</xdr:row>
      <xdr:rowOff>141611</xdr:rowOff>
    </xdr:to>
    <xdr:cxnSp macro="">
      <xdr:nvCxnSpPr>
        <xdr:cNvPr id="574" name="直線コネクタ 573"/>
        <xdr:cNvCxnSpPr/>
      </xdr:nvCxnSpPr>
      <xdr:spPr>
        <a:xfrm>
          <a:off x="15481300" y="9750877"/>
          <a:ext cx="8382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149677</xdr:rowOff>
    </xdr:from>
    <xdr:to>
      <xdr:col>81</xdr:col>
      <xdr:colOff>50800</xdr:colOff>
      <xdr:row>57</xdr:row>
      <xdr:rowOff>7961</xdr:rowOff>
    </xdr:to>
    <xdr:cxnSp macro="">
      <xdr:nvCxnSpPr>
        <xdr:cNvPr id="577" name="直線コネクタ 576"/>
        <xdr:cNvCxnSpPr/>
      </xdr:nvCxnSpPr>
      <xdr:spPr>
        <a:xfrm flipV="1">
          <a:off x="14592300" y="9750877"/>
          <a:ext cx="8890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7961</xdr:rowOff>
    </xdr:from>
    <xdr:to>
      <xdr:col>76</xdr:col>
      <xdr:colOff>114300</xdr:colOff>
      <xdr:row>57</xdr:row>
      <xdr:rowOff>167050</xdr:rowOff>
    </xdr:to>
    <xdr:cxnSp macro="">
      <xdr:nvCxnSpPr>
        <xdr:cNvPr id="580" name="直線コネクタ 579"/>
        <xdr:cNvCxnSpPr/>
      </xdr:nvCxnSpPr>
      <xdr:spPr>
        <a:xfrm flipV="1">
          <a:off x="13703300" y="9780611"/>
          <a:ext cx="889000" cy="1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161825</xdr:rowOff>
    </xdr:from>
    <xdr:to>
      <xdr:col>71</xdr:col>
      <xdr:colOff>177800</xdr:colOff>
      <xdr:row>57</xdr:row>
      <xdr:rowOff>167050</xdr:rowOff>
    </xdr:to>
    <xdr:cxnSp macro="">
      <xdr:nvCxnSpPr>
        <xdr:cNvPr id="583" name="直線コネクタ 582"/>
        <xdr:cNvCxnSpPr/>
      </xdr:nvCxnSpPr>
      <xdr:spPr>
        <a:xfrm>
          <a:off x="12814300" y="9591575"/>
          <a:ext cx="889000" cy="34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90811</xdr:rowOff>
    </xdr:from>
    <xdr:to>
      <xdr:col>85</xdr:col>
      <xdr:colOff>177800</xdr:colOff>
      <xdr:row>58</xdr:row>
      <xdr:rowOff>20961</xdr:rowOff>
    </xdr:to>
    <xdr:sp macro="" textlink="">
      <xdr:nvSpPr>
        <xdr:cNvPr id="593" name="楕円 592"/>
        <xdr:cNvSpPr/>
      </xdr:nvSpPr>
      <xdr:spPr>
        <a:xfrm>
          <a:off x="16268700" y="98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69238</xdr:rowOff>
    </xdr:from>
    <xdr:ext cx="534377" cy="259045"/>
    <xdr:sp macro="" textlink="">
      <xdr:nvSpPr>
        <xdr:cNvPr id="594" name="教育費該当値テキスト"/>
        <xdr:cNvSpPr txBox="1"/>
      </xdr:nvSpPr>
      <xdr:spPr>
        <a:xfrm>
          <a:off x="16370300" y="98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98877</xdr:rowOff>
    </xdr:from>
    <xdr:to>
      <xdr:col>81</xdr:col>
      <xdr:colOff>101600</xdr:colOff>
      <xdr:row>57</xdr:row>
      <xdr:rowOff>29027</xdr:rowOff>
    </xdr:to>
    <xdr:sp macro="" textlink="">
      <xdr:nvSpPr>
        <xdr:cNvPr id="595" name="楕円 594"/>
        <xdr:cNvSpPr/>
      </xdr:nvSpPr>
      <xdr:spPr>
        <a:xfrm>
          <a:off x="15430500" y="9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20154</xdr:rowOff>
    </xdr:from>
    <xdr:ext cx="534377" cy="259045"/>
    <xdr:sp macro="" textlink="">
      <xdr:nvSpPr>
        <xdr:cNvPr id="596" name="テキスト ボックス 595"/>
        <xdr:cNvSpPr txBox="1"/>
      </xdr:nvSpPr>
      <xdr:spPr>
        <a:xfrm>
          <a:off x="15214111" y="97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128611</xdr:rowOff>
    </xdr:from>
    <xdr:to>
      <xdr:col>76</xdr:col>
      <xdr:colOff>165100</xdr:colOff>
      <xdr:row>57</xdr:row>
      <xdr:rowOff>58761</xdr:rowOff>
    </xdr:to>
    <xdr:sp macro="" textlink="">
      <xdr:nvSpPr>
        <xdr:cNvPr id="597" name="楕円 596"/>
        <xdr:cNvSpPr/>
      </xdr:nvSpPr>
      <xdr:spPr>
        <a:xfrm>
          <a:off x="14541500" y="97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49888</xdr:rowOff>
    </xdr:from>
    <xdr:ext cx="534377" cy="259045"/>
    <xdr:sp macro="" textlink="">
      <xdr:nvSpPr>
        <xdr:cNvPr id="598" name="テキスト ボックス 597"/>
        <xdr:cNvSpPr txBox="1"/>
      </xdr:nvSpPr>
      <xdr:spPr>
        <a:xfrm>
          <a:off x="14325111" y="98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116250</xdr:rowOff>
    </xdr:from>
    <xdr:to>
      <xdr:col>72</xdr:col>
      <xdr:colOff>38100</xdr:colOff>
      <xdr:row>58</xdr:row>
      <xdr:rowOff>46400</xdr:rowOff>
    </xdr:to>
    <xdr:sp macro="" textlink="">
      <xdr:nvSpPr>
        <xdr:cNvPr id="599" name="楕円 598"/>
        <xdr:cNvSpPr/>
      </xdr:nvSpPr>
      <xdr:spPr>
        <a:xfrm>
          <a:off x="13652500" y="98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37527</xdr:rowOff>
    </xdr:from>
    <xdr:ext cx="534377" cy="259045"/>
    <xdr:sp macro="" textlink="">
      <xdr:nvSpPr>
        <xdr:cNvPr id="600" name="テキスト ボックス 599"/>
        <xdr:cNvSpPr txBox="1"/>
      </xdr:nvSpPr>
      <xdr:spPr>
        <a:xfrm>
          <a:off x="13436111" y="99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111025</xdr:rowOff>
    </xdr:from>
    <xdr:to>
      <xdr:col>67</xdr:col>
      <xdr:colOff>101600</xdr:colOff>
      <xdr:row>56</xdr:row>
      <xdr:rowOff>41175</xdr:rowOff>
    </xdr:to>
    <xdr:sp macro="" textlink="">
      <xdr:nvSpPr>
        <xdr:cNvPr id="601" name="楕円 600"/>
        <xdr:cNvSpPr/>
      </xdr:nvSpPr>
      <xdr:spPr>
        <a:xfrm>
          <a:off x="12763500" y="95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57702</xdr:rowOff>
    </xdr:from>
    <xdr:ext cx="534377" cy="259045"/>
    <xdr:sp macro="" textlink="">
      <xdr:nvSpPr>
        <xdr:cNvPr id="602" name="テキスト ボックス 601"/>
        <xdr:cNvSpPr txBox="1"/>
      </xdr:nvSpPr>
      <xdr:spPr>
        <a:xfrm>
          <a:off x="12547111" y="931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1267</xdr:rowOff>
    </xdr:from>
    <xdr:to>
      <xdr:col>85</xdr:col>
      <xdr:colOff>127000</xdr:colOff>
      <xdr:row>79</xdr:row>
      <xdr:rowOff>79448</xdr:rowOff>
    </xdr:to>
    <xdr:cxnSp macro="">
      <xdr:nvCxnSpPr>
        <xdr:cNvPr id="633" name="直線コネクタ 632"/>
        <xdr:cNvCxnSpPr/>
      </xdr:nvCxnSpPr>
      <xdr:spPr>
        <a:xfrm>
          <a:off x="15481300" y="1354581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1267</xdr:rowOff>
    </xdr:from>
    <xdr:to>
      <xdr:col>81</xdr:col>
      <xdr:colOff>50800</xdr:colOff>
      <xdr:row>79</xdr:row>
      <xdr:rowOff>19424</xdr:rowOff>
    </xdr:to>
    <xdr:cxnSp macro="">
      <xdr:nvCxnSpPr>
        <xdr:cNvPr id="636" name="直線コネクタ 635"/>
        <xdr:cNvCxnSpPr/>
      </xdr:nvCxnSpPr>
      <xdr:spPr>
        <a:xfrm flipV="1">
          <a:off x="14592300" y="1354581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43067</xdr:rowOff>
    </xdr:from>
    <xdr:to>
      <xdr:col>76</xdr:col>
      <xdr:colOff>114300</xdr:colOff>
      <xdr:row>79</xdr:row>
      <xdr:rowOff>19424</xdr:rowOff>
    </xdr:to>
    <xdr:cxnSp macro="">
      <xdr:nvCxnSpPr>
        <xdr:cNvPr id="639" name="直線コネクタ 638"/>
        <xdr:cNvCxnSpPr/>
      </xdr:nvCxnSpPr>
      <xdr:spPr>
        <a:xfrm>
          <a:off x="13703300" y="13416167"/>
          <a:ext cx="8890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43067</xdr:rowOff>
    </xdr:from>
    <xdr:to>
      <xdr:col>71</xdr:col>
      <xdr:colOff>177800</xdr:colOff>
      <xdr:row>79</xdr:row>
      <xdr:rowOff>19914</xdr:rowOff>
    </xdr:to>
    <xdr:cxnSp macro="">
      <xdr:nvCxnSpPr>
        <xdr:cNvPr id="642" name="直線コネクタ 641"/>
        <xdr:cNvCxnSpPr/>
      </xdr:nvCxnSpPr>
      <xdr:spPr>
        <a:xfrm flipV="1">
          <a:off x="12814300" y="13416167"/>
          <a:ext cx="889000" cy="1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28648</xdr:rowOff>
    </xdr:from>
    <xdr:to>
      <xdr:col>85</xdr:col>
      <xdr:colOff>177800</xdr:colOff>
      <xdr:row>79</xdr:row>
      <xdr:rowOff>130248</xdr:rowOff>
    </xdr:to>
    <xdr:sp macro="" textlink="">
      <xdr:nvSpPr>
        <xdr:cNvPr id="652" name="楕円 651"/>
        <xdr:cNvSpPr/>
      </xdr:nvSpPr>
      <xdr:spPr>
        <a:xfrm>
          <a:off x="162687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121917</xdr:rowOff>
    </xdr:from>
    <xdr:to>
      <xdr:col>81</xdr:col>
      <xdr:colOff>101600</xdr:colOff>
      <xdr:row>79</xdr:row>
      <xdr:rowOff>52067</xdr:rowOff>
    </xdr:to>
    <xdr:sp macro="" textlink="">
      <xdr:nvSpPr>
        <xdr:cNvPr id="654" name="楕円 653"/>
        <xdr:cNvSpPr/>
      </xdr:nvSpPr>
      <xdr:spPr>
        <a:xfrm>
          <a:off x="15430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68594</xdr:rowOff>
    </xdr:from>
    <xdr:ext cx="469744" cy="259045"/>
    <xdr:sp macro="" textlink="">
      <xdr:nvSpPr>
        <xdr:cNvPr id="655" name="テキスト ボックス 654"/>
        <xdr:cNvSpPr txBox="1"/>
      </xdr:nvSpPr>
      <xdr:spPr>
        <a:xfrm>
          <a:off x="15246428" y="132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140074</xdr:rowOff>
    </xdr:from>
    <xdr:to>
      <xdr:col>76</xdr:col>
      <xdr:colOff>165100</xdr:colOff>
      <xdr:row>79</xdr:row>
      <xdr:rowOff>70224</xdr:rowOff>
    </xdr:to>
    <xdr:sp macro="" textlink="">
      <xdr:nvSpPr>
        <xdr:cNvPr id="656" name="楕円 655"/>
        <xdr:cNvSpPr/>
      </xdr:nvSpPr>
      <xdr:spPr>
        <a:xfrm>
          <a:off x="14541500" y="135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86751</xdr:rowOff>
    </xdr:from>
    <xdr:ext cx="469744" cy="259045"/>
    <xdr:sp macro="" textlink="">
      <xdr:nvSpPr>
        <xdr:cNvPr id="657" name="テキスト ボックス 656"/>
        <xdr:cNvSpPr txBox="1"/>
      </xdr:nvSpPr>
      <xdr:spPr>
        <a:xfrm>
          <a:off x="14357428" y="1328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163717</xdr:rowOff>
    </xdr:from>
    <xdr:to>
      <xdr:col>72</xdr:col>
      <xdr:colOff>38100</xdr:colOff>
      <xdr:row>78</xdr:row>
      <xdr:rowOff>93867</xdr:rowOff>
    </xdr:to>
    <xdr:sp macro="" textlink="">
      <xdr:nvSpPr>
        <xdr:cNvPr id="658" name="楕円 657"/>
        <xdr:cNvSpPr/>
      </xdr:nvSpPr>
      <xdr:spPr>
        <a:xfrm>
          <a:off x="13652500" y="133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110394</xdr:rowOff>
    </xdr:from>
    <xdr:ext cx="469744" cy="259045"/>
    <xdr:sp macro="" textlink="">
      <xdr:nvSpPr>
        <xdr:cNvPr id="659" name="テキスト ボックス 658"/>
        <xdr:cNvSpPr txBox="1"/>
      </xdr:nvSpPr>
      <xdr:spPr>
        <a:xfrm>
          <a:off x="13468428" y="131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140564</xdr:rowOff>
    </xdr:from>
    <xdr:to>
      <xdr:col>67</xdr:col>
      <xdr:colOff>101600</xdr:colOff>
      <xdr:row>79</xdr:row>
      <xdr:rowOff>70714</xdr:rowOff>
    </xdr:to>
    <xdr:sp macro="" textlink="">
      <xdr:nvSpPr>
        <xdr:cNvPr id="660" name="楕円 659"/>
        <xdr:cNvSpPr/>
      </xdr:nvSpPr>
      <xdr:spPr>
        <a:xfrm>
          <a:off x="12763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87241</xdr:rowOff>
    </xdr:from>
    <xdr:ext cx="469744" cy="259045"/>
    <xdr:sp macro="" textlink="">
      <xdr:nvSpPr>
        <xdr:cNvPr id="661" name="テキスト ボックス 660"/>
        <xdr:cNvSpPr txBox="1"/>
      </xdr:nvSpPr>
      <xdr:spPr>
        <a:xfrm>
          <a:off x="12579428" y="132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72734</xdr:rowOff>
    </xdr:from>
    <xdr:to>
      <xdr:col>85</xdr:col>
      <xdr:colOff>127000</xdr:colOff>
      <xdr:row>94</xdr:row>
      <xdr:rowOff>141402</xdr:rowOff>
    </xdr:to>
    <xdr:cxnSp macro="">
      <xdr:nvCxnSpPr>
        <xdr:cNvPr id="690" name="直線コネクタ 689"/>
        <xdr:cNvCxnSpPr/>
      </xdr:nvCxnSpPr>
      <xdr:spPr>
        <a:xfrm flipV="1">
          <a:off x="15481300" y="16189034"/>
          <a:ext cx="8382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136283</xdr:rowOff>
    </xdr:from>
    <xdr:to>
      <xdr:col>81</xdr:col>
      <xdr:colOff>50800</xdr:colOff>
      <xdr:row>94</xdr:row>
      <xdr:rowOff>141402</xdr:rowOff>
    </xdr:to>
    <xdr:cxnSp macro="">
      <xdr:nvCxnSpPr>
        <xdr:cNvPr id="693" name="直線コネクタ 692"/>
        <xdr:cNvCxnSpPr/>
      </xdr:nvCxnSpPr>
      <xdr:spPr>
        <a:xfrm>
          <a:off x="14592300" y="16252583"/>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132462</xdr:rowOff>
    </xdr:from>
    <xdr:to>
      <xdr:col>76</xdr:col>
      <xdr:colOff>114300</xdr:colOff>
      <xdr:row>94</xdr:row>
      <xdr:rowOff>136283</xdr:rowOff>
    </xdr:to>
    <xdr:cxnSp macro="">
      <xdr:nvCxnSpPr>
        <xdr:cNvPr id="696" name="直線コネクタ 695"/>
        <xdr:cNvCxnSpPr/>
      </xdr:nvCxnSpPr>
      <xdr:spPr>
        <a:xfrm>
          <a:off x="13703300" y="1624876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126048</xdr:rowOff>
    </xdr:from>
    <xdr:to>
      <xdr:col>71</xdr:col>
      <xdr:colOff>177800</xdr:colOff>
      <xdr:row>94</xdr:row>
      <xdr:rowOff>132462</xdr:rowOff>
    </xdr:to>
    <xdr:cxnSp macro="">
      <xdr:nvCxnSpPr>
        <xdr:cNvPr id="699" name="直線コネクタ 698"/>
        <xdr:cNvCxnSpPr/>
      </xdr:nvCxnSpPr>
      <xdr:spPr>
        <a:xfrm>
          <a:off x="12814300" y="1624234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21934</xdr:rowOff>
    </xdr:from>
    <xdr:to>
      <xdr:col>85</xdr:col>
      <xdr:colOff>177800</xdr:colOff>
      <xdr:row>94</xdr:row>
      <xdr:rowOff>123534</xdr:rowOff>
    </xdr:to>
    <xdr:sp macro="" textlink="">
      <xdr:nvSpPr>
        <xdr:cNvPr id="709" name="楕円 708"/>
        <xdr:cNvSpPr/>
      </xdr:nvSpPr>
      <xdr:spPr>
        <a:xfrm>
          <a:off x="16268700" y="161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44811</xdr:rowOff>
    </xdr:from>
    <xdr:ext cx="534377" cy="259045"/>
    <xdr:sp macro="" textlink="">
      <xdr:nvSpPr>
        <xdr:cNvPr id="710" name="公債費該当値テキスト"/>
        <xdr:cNvSpPr txBox="1"/>
      </xdr:nvSpPr>
      <xdr:spPr>
        <a:xfrm>
          <a:off x="16370300" y="159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90602</xdr:rowOff>
    </xdr:from>
    <xdr:to>
      <xdr:col>81</xdr:col>
      <xdr:colOff>101600</xdr:colOff>
      <xdr:row>95</xdr:row>
      <xdr:rowOff>20752</xdr:rowOff>
    </xdr:to>
    <xdr:sp macro="" textlink="">
      <xdr:nvSpPr>
        <xdr:cNvPr id="711" name="楕円 710"/>
        <xdr:cNvSpPr/>
      </xdr:nvSpPr>
      <xdr:spPr>
        <a:xfrm>
          <a:off x="15430500" y="162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37279</xdr:rowOff>
    </xdr:from>
    <xdr:ext cx="534377" cy="259045"/>
    <xdr:sp macro="" textlink="">
      <xdr:nvSpPr>
        <xdr:cNvPr id="712" name="テキスト ボックス 711"/>
        <xdr:cNvSpPr txBox="1"/>
      </xdr:nvSpPr>
      <xdr:spPr>
        <a:xfrm>
          <a:off x="15214111" y="159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85483</xdr:rowOff>
    </xdr:from>
    <xdr:to>
      <xdr:col>76</xdr:col>
      <xdr:colOff>165100</xdr:colOff>
      <xdr:row>95</xdr:row>
      <xdr:rowOff>15633</xdr:rowOff>
    </xdr:to>
    <xdr:sp macro="" textlink="">
      <xdr:nvSpPr>
        <xdr:cNvPr id="713" name="楕円 712"/>
        <xdr:cNvSpPr/>
      </xdr:nvSpPr>
      <xdr:spPr>
        <a:xfrm>
          <a:off x="14541500" y="16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32160</xdr:rowOff>
    </xdr:from>
    <xdr:ext cx="534377" cy="259045"/>
    <xdr:sp macro="" textlink="">
      <xdr:nvSpPr>
        <xdr:cNvPr id="714" name="テキスト ボックス 713"/>
        <xdr:cNvSpPr txBox="1"/>
      </xdr:nvSpPr>
      <xdr:spPr>
        <a:xfrm>
          <a:off x="14325111" y="159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81662</xdr:rowOff>
    </xdr:from>
    <xdr:to>
      <xdr:col>72</xdr:col>
      <xdr:colOff>38100</xdr:colOff>
      <xdr:row>95</xdr:row>
      <xdr:rowOff>11812</xdr:rowOff>
    </xdr:to>
    <xdr:sp macro="" textlink="">
      <xdr:nvSpPr>
        <xdr:cNvPr id="715" name="楕円 714"/>
        <xdr:cNvSpPr/>
      </xdr:nvSpPr>
      <xdr:spPr>
        <a:xfrm>
          <a:off x="13652500" y="161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28339</xdr:rowOff>
    </xdr:from>
    <xdr:ext cx="534377" cy="259045"/>
    <xdr:sp macro="" textlink="">
      <xdr:nvSpPr>
        <xdr:cNvPr id="716" name="テキスト ボックス 715"/>
        <xdr:cNvSpPr txBox="1"/>
      </xdr:nvSpPr>
      <xdr:spPr>
        <a:xfrm>
          <a:off x="13436111" y="159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75248</xdr:rowOff>
    </xdr:from>
    <xdr:to>
      <xdr:col>67</xdr:col>
      <xdr:colOff>101600</xdr:colOff>
      <xdr:row>95</xdr:row>
      <xdr:rowOff>5398</xdr:rowOff>
    </xdr:to>
    <xdr:sp macro="" textlink="">
      <xdr:nvSpPr>
        <xdr:cNvPr id="717" name="楕円 716"/>
        <xdr:cNvSpPr/>
      </xdr:nvSpPr>
      <xdr:spPr>
        <a:xfrm>
          <a:off x="12763500" y="161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21925</xdr:rowOff>
    </xdr:from>
    <xdr:ext cx="534377" cy="259045"/>
    <xdr:sp macro="" textlink="">
      <xdr:nvSpPr>
        <xdr:cNvPr id="718" name="テキスト ボックス 717"/>
        <xdr:cNvSpPr txBox="1"/>
      </xdr:nvSpPr>
      <xdr:spPr>
        <a:xfrm>
          <a:off x="12547111" y="159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年度の総務費は、住民一人当たり</a:t>
          </a:r>
          <a:r>
            <a:rPr kumimoji="1" lang="en-US" altLang="ja-JP" sz="1300">
              <a:latin typeface="ＭＳ Ｐゴシック" panose="020B0600070205080204" pitchFamily="50" charset="-128"/>
              <a:ea typeface="ＭＳ Ｐゴシック" panose="020B0600070205080204" pitchFamily="50" charset="-128"/>
            </a:rPr>
            <a:t>139,926</a:t>
          </a:r>
          <a:r>
            <a:rPr kumimoji="1" lang="ja-JP" altLang="en-US" sz="1300">
              <a:latin typeface="ＭＳ Ｐゴシック" panose="020B0600070205080204" pitchFamily="50" charset="-128"/>
              <a:ea typeface="ＭＳ Ｐゴシック" panose="020B0600070205080204" pitchFamily="50" charset="-128"/>
            </a:rPr>
            <a:t>円と大きくなっている。これは、新型コロナウィルス感染症対策として、一人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193,287</a:t>
          </a:r>
          <a:r>
            <a:rPr kumimoji="1" lang="ja-JP" altLang="en-US" sz="1300">
              <a:latin typeface="ＭＳ Ｐゴシック" panose="020B0600070205080204" pitchFamily="50" charset="-128"/>
              <a:ea typeface="ＭＳ Ｐゴシック" panose="020B0600070205080204" pitchFamily="50" charset="-128"/>
            </a:rPr>
            <a:t>円となっており、増加傾向となっている。この要因として、国保・介護・後期高齢者医療特別会計への繰出金が増加傾向となっていることや、障がい者自立支援給付費が増加していること、認定こども園の指定管理料の増加などが影響している。また、新型コロナ関連経費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年度はひとり親世帯・子育て世帯への臨時特別給付金を支給したこと、令和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年度は非課税世帯等への臨時特別給付金を支給したことなどにより増加となっている。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53,074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円となっており、新型コロナウイルスワクチン接種関連経費が増加している。また、類似団体と比較して高い水準となっているのは、市民病院に対する繰出金があることなどが影響している。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15,667</a:t>
          </a:r>
          <a:r>
            <a:rPr kumimoji="1" lang="ja-JP" altLang="en-US" sz="1300">
              <a:latin typeface="ＭＳ Ｐゴシック" panose="020B0600070205080204" pitchFamily="50" charset="-128"/>
              <a:ea typeface="ＭＳ Ｐゴシック" panose="020B0600070205080204" pitchFamily="50" charset="-128"/>
            </a:rPr>
            <a:t>円となっている。増加要因としては、新型コロナウィルス感染症対策として生活応援クーポン券事業の実施によるものが主な要因である。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65,273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くなっているのは、新市まちづくり計画により大型公共事業を実施したことや土地開発公社解散のため第三セクター等改革推進債を借り入れたことなどによる償還金が多い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財政調整基金残高は、財政健全化計画（</a:t>
          </a:r>
          <a:r>
            <a:rPr kumimoji="1" lang="en-US" altLang="ja-JP" sz="1350">
              <a:latin typeface="ＭＳ ゴシック" pitchFamily="49" charset="-128"/>
              <a:ea typeface="ＭＳ ゴシック" pitchFamily="49" charset="-128"/>
            </a:rPr>
            <a:t>H28</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R2</a:t>
          </a:r>
          <a:r>
            <a:rPr kumimoji="1" lang="ja-JP" altLang="en-US" sz="1350">
              <a:latin typeface="ＭＳ ゴシック" pitchFamily="49" charset="-128"/>
              <a:ea typeface="ＭＳ ゴシック" pitchFamily="49" charset="-128"/>
            </a:rPr>
            <a:t>）による削減効果などにより、増加傾向となっているが、類似団体と比較すると低水準の状況にある。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実質収支については、令和元年度までほぼ横ばいを推移していたが、新型コロナウイルス感染症に係る対策経費が増加したことによる歳入（国費）が増えたことや医療控えによる扶助費の減等により、令和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年度及び</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年度で実質収支が大幅に増加した。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水道事業会計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黒字額（内部留保）は増加しているが、令和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年度の</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年間で約</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億円の浄水場第</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期更新事業を進めているため、今後は黒字額（内部留保）が減少する見込みである。</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病院事業会計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令和元年度は患者数が減少し、医業収益が減少したことなどにより、黒字額が減少したが、令和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年度より新型コロナウイルス病床確保事業補助金等により医業外収益が増加したため、黒字額が増加している。</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新型コロナウイルス感染症の蔓延によるコロナ対策費用や生活支援・事業者支援経費など国費等の受け入れが大幅に増え、また歳出では新型コロナウイルス感染拡大により事業実施ができず、不要額が多くなったことなどにより黒字額が増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31_&#27211;&#26412;&#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120.6</v>
          </cell>
          <cell r="BX51">
            <v>109.5</v>
          </cell>
          <cell r="CF51">
            <v>101.1</v>
          </cell>
          <cell r="CN51">
            <v>86.4</v>
          </cell>
        </row>
        <row r="53">
          <cell r="BP53">
            <v>66.5</v>
          </cell>
          <cell r="BX53">
            <v>67.8</v>
          </cell>
          <cell r="CF53">
            <v>68.8</v>
          </cell>
          <cell r="CN53">
            <v>69.8</v>
          </cell>
        </row>
        <row r="55">
          <cell r="AN55" t="str">
            <v>類似団体内平均値</v>
          </cell>
          <cell r="BP55">
            <v>31.9</v>
          </cell>
          <cell r="BX55">
            <v>24.2</v>
          </cell>
          <cell r="CF55">
            <v>22.1</v>
          </cell>
          <cell r="CN55">
            <v>20.399999999999999</v>
          </cell>
        </row>
        <row r="57">
          <cell r="BP57">
            <v>59.4</v>
          </cell>
          <cell r="BX57">
            <v>60.1</v>
          </cell>
          <cell r="CF57">
            <v>61.5</v>
          </cell>
          <cell r="CN57">
            <v>63.1</v>
          </cell>
        </row>
        <row r="72">
          <cell r="BP72" t="str">
            <v>H29</v>
          </cell>
          <cell r="BX72" t="str">
            <v>H30</v>
          </cell>
          <cell r="CF72" t="str">
            <v>R01</v>
          </cell>
          <cell r="CN72" t="str">
            <v>R02</v>
          </cell>
          <cell r="CV72" t="str">
            <v>R03</v>
          </cell>
        </row>
        <row r="73">
          <cell r="AN73" t="str">
            <v>当該団体値</v>
          </cell>
          <cell r="BP73">
            <v>120.6</v>
          </cell>
          <cell r="BX73">
            <v>109.5</v>
          </cell>
          <cell r="CF73">
            <v>101.1</v>
          </cell>
          <cell r="CN73">
            <v>86.4</v>
          </cell>
          <cell r="CV73">
            <v>64.599999999999994</v>
          </cell>
        </row>
        <row r="75">
          <cell r="BP75">
            <v>13.1</v>
          </cell>
          <cell r="BX75">
            <v>13.3</v>
          </cell>
          <cell r="CF75">
            <v>13.6</v>
          </cell>
          <cell r="CN75">
            <v>13.2</v>
          </cell>
          <cell r="CV75">
            <v>13.1</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30580565</v>
      </c>
      <c r="BO4" s="375"/>
      <c r="BP4" s="375"/>
      <c r="BQ4" s="375"/>
      <c r="BR4" s="375"/>
      <c r="BS4" s="375"/>
      <c r="BT4" s="375"/>
      <c r="BU4" s="376"/>
      <c r="BV4" s="374">
        <v>34889718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7.2</v>
      </c>
      <c r="CU4" s="381"/>
      <c r="CV4" s="381"/>
      <c r="CW4" s="381"/>
      <c r="CX4" s="381"/>
      <c r="CY4" s="381"/>
      <c r="CZ4" s="381"/>
      <c r="DA4" s="382"/>
      <c r="DB4" s="380">
        <v>6.8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28995150</v>
      </c>
      <c r="BO5" s="412"/>
      <c r="BP5" s="412"/>
      <c r="BQ5" s="412"/>
      <c r="BR5" s="412"/>
      <c r="BS5" s="412"/>
      <c r="BT5" s="412"/>
      <c r="BU5" s="413"/>
      <c r="BV5" s="411">
        <v>33723103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98.9</v>
      </c>
      <c r="CU5" s="409"/>
      <c r="CV5" s="409"/>
      <c r="CW5" s="409"/>
      <c r="CX5" s="409"/>
      <c r="CY5" s="409"/>
      <c r="CZ5" s="409"/>
      <c r="DA5" s="410"/>
      <c r="DB5" s="408">
        <v>100.7</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1585415</v>
      </c>
      <c r="BO6" s="412"/>
      <c r="BP6" s="412"/>
      <c r="BQ6" s="412"/>
      <c r="BR6" s="412"/>
      <c r="BS6" s="412"/>
      <c r="BT6" s="412"/>
      <c r="BU6" s="413"/>
      <c r="BV6" s="411">
        <v>1166615</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103.9</v>
      </c>
      <c r="CU6" s="449"/>
      <c r="CV6" s="449"/>
      <c r="CW6" s="449"/>
      <c r="CX6" s="449"/>
      <c r="CY6" s="449"/>
      <c r="CZ6" s="449"/>
      <c r="DA6" s="450"/>
      <c r="DB6" s="448">
        <v>106.5</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354804</v>
      </c>
      <c r="BO7" s="412"/>
      <c r="BP7" s="412"/>
      <c r="BQ7" s="412"/>
      <c r="BR7" s="412"/>
      <c r="BS7" s="412"/>
      <c r="BT7" s="412"/>
      <c r="BU7" s="413"/>
      <c r="BV7" s="411">
        <v>42683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17035886</v>
      </c>
      <c r="CU7" s="412"/>
      <c r="CV7" s="412"/>
      <c r="CW7" s="412"/>
      <c r="CX7" s="412"/>
      <c r="CY7" s="412"/>
      <c r="CZ7" s="412"/>
      <c r="DA7" s="413"/>
      <c r="DB7" s="411">
        <v>16483523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1230611</v>
      </c>
      <c r="BO8" s="412"/>
      <c r="BP8" s="412"/>
      <c r="BQ8" s="412"/>
      <c r="BR8" s="412"/>
      <c r="BS8" s="412"/>
      <c r="BT8" s="412"/>
      <c r="BU8" s="413"/>
      <c r="BV8" s="411">
        <v>1123932</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0.46</v>
      </c>
      <c r="CU8" s="452"/>
      <c r="CV8" s="452"/>
      <c r="CW8" s="452"/>
      <c r="CX8" s="452"/>
      <c r="CY8" s="452"/>
      <c r="CZ8" s="452"/>
      <c r="DA8" s="453"/>
      <c r="DB8" s="451">
        <v>0.46</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60818</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94</v>
      </c>
      <c r="AV9" s="444"/>
      <c r="AW9" s="444"/>
      <c r="AX9" s="444"/>
      <c r="AY9" s="445" t="s">
        <v>116</v>
      </c>
      <c r="AZ9" s="446"/>
      <c r="BA9" s="446"/>
      <c r="BB9" s="446"/>
      <c r="BC9" s="446"/>
      <c r="BD9" s="446"/>
      <c r="BE9" s="446"/>
      <c r="BF9" s="446"/>
      <c r="BG9" s="446"/>
      <c r="BH9" s="446"/>
      <c r="BI9" s="446"/>
      <c r="BJ9" s="446"/>
      <c r="BK9" s="446"/>
      <c r="BL9" s="446"/>
      <c r="BM9" s="447"/>
      <c r="BN9" s="411">
        <v>106679</v>
      </c>
      <c r="BO9" s="412"/>
      <c r="BP9" s="412"/>
      <c r="BQ9" s="412"/>
      <c r="BR9" s="412"/>
      <c r="BS9" s="412"/>
      <c r="BT9" s="412"/>
      <c r="BU9" s="413"/>
      <c r="BV9" s="411">
        <v>657852</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18.899999999999999</v>
      </c>
      <c r="CU9" s="409"/>
      <c r="CV9" s="409"/>
      <c r="CW9" s="409"/>
      <c r="CX9" s="409"/>
      <c r="CY9" s="409"/>
      <c r="CZ9" s="409"/>
      <c r="DA9" s="410"/>
      <c r="DB9" s="408">
        <v>18.5</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63621</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731</v>
      </c>
      <c r="BO10" s="412"/>
      <c r="BP10" s="412"/>
      <c r="BQ10" s="412"/>
      <c r="BR10" s="412"/>
      <c r="BS10" s="412"/>
      <c r="BT10" s="412"/>
      <c r="BU10" s="413"/>
      <c r="BV10" s="411">
        <v>716</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94</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61019</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120</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60660</v>
      </c>
      <c r="S13" s="496"/>
      <c r="T13" s="496"/>
      <c r="U13" s="496"/>
      <c r="V13" s="497"/>
      <c r="W13" s="427" t="s">
        <v>140</v>
      </c>
      <c r="X13" s="428"/>
      <c r="Y13" s="428"/>
      <c r="Z13" s="428"/>
      <c r="AA13" s="428"/>
      <c r="AB13" s="418"/>
      <c r="AC13" s="462">
        <v>1651</v>
      </c>
      <c r="AD13" s="463"/>
      <c r="AE13" s="463"/>
      <c r="AF13" s="463"/>
      <c r="AG13" s="505"/>
      <c r="AH13" s="462">
        <v>1796</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107410</v>
      </c>
      <c r="BO13" s="412"/>
      <c r="BP13" s="412"/>
      <c r="BQ13" s="412"/>
      <c r="BR13" s="412"/>
      <c r="BS13" s="412"/>
      <c r="BT13" s="412"/>
      <c r="BU13" s="413"/>
      <c r="BV13" s="411">
        <v>658568</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13.1</v>
      </c>
      <c r="CU13" s="409"/>
      <c r="CV13" s="409"/>
      <c r="CW13" s="409"/>
      <c r="CX13" s="409"/>
      <c r="CY13" s="409"/>
      <c r="CZ13" s="409"/>
      <c r="DA13" s="410"/>
      <c r="DB13" s="408">
        <v>13.2</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61774</v>
      </c>
      <c r="S14" s="496"/>
      <c r="T14" s="496"/>
      <c r="U14" s="496"/>
      <c r="V14" s="497"/>
      <c r="W14" s="401"/>
      <c r="X14" s="402"/>
      <c r="Y14" s="402"/>
      <c r="Z14" s="402"/>
      <c r="AA14" s="402"/>
      <c r="AB14" s="391"/>
      <c r="AC14" s="498">
        <v>6</v>
      </c>
      <c r="AD14" s="499"/>
      <c r="AE14" s="499"/>
      <c r="AF14" s="499"/>
      <c r="AG14" s="500"/>
      <c r="AH14" s="498">
        <v>6.2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64.599999999999994</v>
      </c>
      <c r="CU14" s="510"/>
      <c r="CV14" s="510"/>
      <c r="CW14" s="510"/>
      <c r="CX14" s="510"/>
      <c r="CY14" s="510"/>
      <c r="CZ14" s="510"/>
      <c r="DA14" s="511"/>
      <c r="DB14" s="509">
        <v>86.4</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147</v>
      </c>
      <c r="N15" s="503"/>
      <c r="O15" s="503"/>
      <c r="P15" s="503"/>
      <c r="Q15" s="504"/>
      <c r="R15" s="495">
        <v>61421</v>
      </c>
      <c r="S15" s="496"/>
      <c r="T15" s="496"/>
      <c r="U15" s="496"/>
      <c r="V15" s="497"/>
      <c r="W15" s="427" t="s">
        <v>148</v>
      </c>
      <c r="X15" s="428"/>
      <c r="Y15" s="428"/>
      <c r="Z15" s="428"/>
      <c r="AA15" s="428"/>
      <c r="AB15" s="418"/>
      <c r="AC15" s="462">
        <v>6267</v>
      </c>
      <c r="AD15" s="463"/>
      <c r="AE15" s="463"/>
      <c r="AF15" s="463"/>
      <c r="AG15" s="505"/>
      <c r="AH15" s="462">
        <v>6311</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6483880</v>
      </c>
      <c r="BO15" s="375"/>
      <c r="BP15" s="375"/>
      <c r="BQ15" s="375"/>
      <c r="BR15" s="375"/>
      <c r="BS15" s="375"/>
      <c r="BT15" s="375"/>
      <c r="BU15" s="376"/>
      <c r="BV15" s="374">
        <v>6585674</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22.7</v>
      </c>
      <c r="AD16" s="499"/>
      <c r="AE16" s="499"/>
      <c r="AF16" s="499"/>
      <c r="AG16" s="500"/>
      <c r="AH16" s="498">
        <v>21.8</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14608607</v>
      </c>
      <c r="BO16" s="412"/>
      <c r="BP16" s="412"/>
      <c r="BQ16" s="412"/>
      <c r="BR16" s="412"/>
      <c r="BS16" s="412"/>
      <c r="BT16" s="412"/>
      <c r="BU16" s="413"/>
      <c r="BV16" s="411">
        <v>14107035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19741</v>
      </c>
      <c r="AD17" s="463"/>
      <c r="AE17" s="463"/>
      <c r="AF17" s="463"/>
      <c r="AG17" s="505"/>
      <c r="AH17" s="462">
        <v>20898</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8130886</v>
      </c>
      <c r="BO17" s="412"/>
      <c r="BP17" s="412"/>
      <c r="BQ17" s="412"/>
      <c r="BR17" s="412"/>
      <c r="BS17" s="412"/>
      <c r="BT17" s="412"/>
      <c r="BU17" s="413"/>
      <c r="BV17" s="411">
        <v>8263912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158</v>
      </c>
      <c r="C18" s="454"/>
      <c r="D18" s="454"/>
      <c r="E18" s="534"/>
      <c r="F18" s="534"/>
      <c r="G18" s="534"/>
      <c r="H18" s="534"/>
      <c r="I18" s="534"/>
      <c r="J18" s="534"/>
      <c r="K18" s="534"/>
      <c r="L18" s="535">
        <v>130.55000000000001</v>
      </c>
      <c r="M18" s="535"/>
      <c r="N18" s="535"/>
      <c r="O18" s="535"/>
      <c r="P18" s="535"/>
      <c r="Q18" s="535"/>
      <c r="R18" s="536"/>
      <c r="S18" s="536"/>
      <c r="T18" s="536"/>
      <c r="U18" s="536"/>
      <c r="V18" s="537"/>
      <c r="W18" s="429"/>
      <c r="X18" s="430"/>
      <c r="Y18" s="430"/>
      <c r="Z18" s="430"/>
      <c r="AA18" s="430"/>
      <c r="AB18" s="421"/>
      <c r="AC18" s="538">
        <v>71.400000000000006</v>
      </c>
      <c r="AD18" s="539"/>
      <c r="AE18" s="539"/>
      <c r="AF18" s="539"/>
      <c r="AG18" s="540"/>
      <c r="AH18" s="538">
        <v>72</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17539482</v>
      </c>
      <c r="BO18" s="412"/>
      <c r="BP18" s="412"/>
      <c r="BQ18" s="412"/>
      <c r="BR18" s="412"/>
      <c r="BS18" s="412"/>
      <c r="BT18" s="412"/>
      <c r="BU18" s="413"/>
      <c r="BV18" s="411">
        <v>17037777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160</v>
      </c>
      <c r="C19" s="454"/>
      <c r="D19" s="454"/>
      <c r="E19" s="534"/>
      <c r="F19" s="534"/>
      <c r="G19" s="534"/>
      <c r="H19" s="534"/>
      <c r="I19" s="534"/>
      <c r="J19" s="534"/>
      <c r="K19" s="534"/>
      <c r="L19" s="542">
        <v>466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21058552</v>
      </c>
      <c r="BO19" s="412"/>
      <c r="BP19" s="412"/>
      <c r="BQ19" s="412"/>
      <c r="BR19" s="412"/>
      <c r="BS19" s="412"/>
      <c r="BT19" s="412"/>
      <c r="BU19" s="413"/>
      <c r="BV19" s="411">
        <v>19966943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162</v>
      </c>
      <c r="C20" s="454"/>
      <c r="D20" s="454"/>
      <c r="E20" s="534"/>
      <c r="F20" s="534"/>
      <c r="G20" s="534"/>
      <c r="H20" s="534"/>
      <c r="I20" s="534"/>
      <c r="J20" s="534"/>
      <c r="K20" s="534"/>
      <c r="L20" s="542">
        <v>24028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27815152</v>
      </c>
      <c r="BO22" s="375"/>
      <c r="BP22" s="375"/>
      <c r="BQ22" s="375"/>
      <c r="BR22" s="375"/>
      <c r="BS22" s="375"/>
      <c r="BT22" s="375"/>
      <c r="BU22" s="376"/>
      <c r="BV22" s="374">
        <v>29983418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20150539</v>
      </c>
      <c r="BO23" s="412"/>
      <c r="BP23" s="412"/>
      <c r="BQ23" s="412"/>
      <c r="BR23" s="412"/>
      <c r="BS23" s="412"/>
      <c r="BT23" s="412"/>
      <c r="BU23" s="413"/>
      <c r="BV23" s="411">
        <v>21111702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8010</v>
      </c>
      <c r="R24" s="463"/>
      <c r="S24" s="463"/>
      <c r="T24" s="463"/>
      <c r="U24" s="463"/>
      <c r="V24" s="505"/>
      <c r="W24" s="557"/>
      <c r="X24" s="558"/>
      <c r="Y24" s="559"/>
      <c r="Z24" s="461" t="s">
        <v>173</v>
      </c>
      <c r="AA24" s="441"/>
      <c r="AB24" s="441"/>
      <c r="AC24" s="441"/>
      <c r="AD24" s="441"/>
      <c r="AE24" s="441"/>
      <c r="AF24" s="441"/>
      <c r="AG24" s="442"/>
      <c r="AH24" s="462">
        <v>432</v>
      </c>
      <c r="AI24" s="463"/>
      <c r="AJ24" s="463"/>
      <c r="AK24" s="463"/>
      <c r="AL24" s="505"/>
      <c r="AM24" s="462">
        <v>1394064</v>
      </c>
      <c r="AN24" s="463"/>
      <c r="AO24" s="463"/>
      <c r="AP24" s="463"/>
      <c r="AQ24" s="463"/>
      <c r="AR24" s="505"/>
      <c r="AS24" s="462">
        <v>3227</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16287974</v>
      </c>
      <c r="BO24" s="412"/>
      <c r="BP24" s="412"/>
      <c r="BQ24" s="412"/>
      <c r="BR24" s="412"/>
      <c r="BS24" s="412"/>
      <c r="BT24" s="412"/>
      <c r="BU24" s="413"/>
      <c r="BV24" s="411">
        <v>18351171</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7220</v>
      </c>
      <c r="R25" s="463"/>
      <c r="S25" s="463"/>
      <c r="T25" s="463"/>
      <c r="U25" s="463"/>
      <c r="V25" s="505"/>
      <c r="W25" s="557"/>
      <c r="X25" s="558"/>
      <c r="Y25" s="559"/>
      <c r="Z25" s="461" t="s">
        <v>176</v>
      </c>
      <c r="AA25" s="441"/>
      <c r="AB25" s="441"/>
      <c r="AC25" s="441"/>
      <c r="AD25" s="441"/>
      <c r="AE25" s="441"/>
      <c r="AF25" s="441"/>
      <c r="AG25" s="442"/>
      <c r="AH25" s="462">
        <v>76</v>
      </c>
      <c r="AI25" s="463"/>
      <c r="AJ25" s="463"/>
      <c r="AK25" s="463"/>
      <c r="AL25" s="505"/>
      <c r="AM25" s="462">
        <v>220400</v>
      </c>
      <c r="AN25" s="463"/>
      <c r="AO25" s="463"/>
      <c r="AP25" s="463"/>
      <c r="AQ25" s="463"/>
      <c r="AR25" s="505"/>
      <c r="AS25" s="462">
        <v>2900</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5002476</v>
      </c>
      <c r="BO25" s="375"/>
      <c r="BP25" s="375"/>
      <c r="BQ25" s="375"/>
      <c r="BR25" s="375"/>
      <c r="BS25" s="375"/>
      <c r="BT25" s="375"/>
      <c r="BU25" s="376"/>
      <c r="BV25" s="374">
        <v>5223683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6460</v>
      </c>
      <c r="R26" s="463"/>
      <c r="S26" s="463"/>
      <c r="T26" s="463"/>
      <c r="U26" s="463"/>
      <c r="V26" s="505"/>
      <c r="W26" s="557"/>
      <c r="X26" s="558"/>
      <c r="Y26" s="559"/>
      <c r="Z26" s="461" t="s">
        <v>179</v>
      </c>
      <c r="AA26" s="563"/>
      <c r="AB26" s="563"/>
      <c r="AC26" s="563"/>
      <c r="AD26" s="563"/>
      <c r="AE26" s="563"/>
      <c r="AF26" s="563"/>
      <c r="AG26" s="564"/>
      <c r="AH26" s="462">
        <v>26</v>
      </c>
      <c r="AI26" s="463"/>
      <c r="AJ26" s="463"/>
      <c r="AK26" s="463"/>
      <c r="AL26" s="505"/>
      <c r="AM26" s="462">
        <v>96434</v>
      </c>
      <c r="AN26" s="463"/>
      <c r="AO26" s="463"/>
      <c r="AP26" s="463"/>
      <c r="AQ26" s="463"/>
      <c r="AR26" s="505"/>
      <c r="AS26" s="462">
        <v>3709</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129</v>
      </c>
      <c r="BO26" s="412"/>
      <c r="BP26" s="412"/>
      <c r="BQ26" s="412"/>
      <c r="BR26" s="412"/>
      <c r="BS26" s="412"/>
      <c r="BT26" s="412"/>
      <c r="BU26" s="413"/>
      <c r="BV26" s="411" t="s">
        <v>138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5200</v>
      </c>
      <c r="R27" s="463"/>
      <c r="S27" s="463"/>
      <c r="T27" s="463"/>
      <c r="U27" s="463"/>
      <c r="V27" s="505"/>
      <c r="W27" s="557"/>
      <c r="X27" s="558"/>
      <c r="Y27" s="559"/>
      <c r="Z27" s="461" t="s">
        <v>182</v>
      </c>
      <c r="AA27" s="441"/>
      <c r="AB27" s="441"/>
      <c r="AC27" s="441"/>
      <c r="AD27" s="441"/>
      <c r="AE27" s="441"/>
      <c r="AF27" s="441"/>
      <c r="AG27" s="442"/>
      <c r="AH27" s="462">
        <v>16</v>
      </c>
      <c r="AI27" s="463"/>
      <c r="AJ27" s="463"/>
      <c r="AK27" s="463"/>
      <c r="AL27" s="505"/>
      <c r="AM27" s="462">
        <v>61816</v>
      </c>
      <c r="AN27" s="463"/>
      <c r="AO27" s="463"/>
      <c r="AP27" s="463"/>
      <c r="AQ27" s="463"/>
      <c r="AR27" s="505"/>
      <c r="AS27" s="462">
        <v>3864</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204503</v>
      </c>
      <c r="BO27" s="531"/>
      <c r="BP27" s="531"/>
      <c r="BQ27" s="531"/>
      <c r="BR27" s="531"/>
      <c r="BS27" s="531"/>
      <c r="BT27" s="531"/>
      <c r="BU27" s="532"/>
      <c r="BV27" s="530">
        <v>203936</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4700</v>
      </c>
      <c r="R28" s="463"/>
      <c r="S28" s="463"/>
      <c r="T28" s="463"/>
      <c r="U28" s="463"/>
      <c r="V28" s="505"/>
      <c r="W28" s="557"/>
      <c r="X28" s="558"/>
      <c r="Y28" s="559"/>
      <c r="Z28" s="461" t="s">
        <v>185</v>
      </c>
      <c r="AA28" s="441"/>
      <c r="AB28" s="441"/>
      <c r="AC28" s="441"/>
      <c r="AD28" s="441"/>
      <c r="AE28" s="441"/>
      <c r="AF28" s="441"/>
      <c r="AG28" s="442"/>
      <c r="AH28" s="462" t="s">
        <v>129</v>
      </c>
      <c r="AI28" s="463"/>
      <c r="AJ28" s="463"/>
      <c r="AK28" s="463"/>
      <c r="AL28" s="505"/>
      <c r="AM28" s="462" t="s">
        <v>129</v>
      </c>
      <c r="AN28" s="463"/>
      <c r="AO28" s="463"/>
      <c r="AP28" s="463"/>
      <c r="AQ28" s="463"/>
      <c r="AR28" s="505"/>
      <c r="AS28" s="462" t="s">
        <v>129</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2358462</v>
      </c>
      <c r="BO28" s="375"/>
      <c r="BP28" s="375"/>
      <c r="BQ28" s="375"/>
      <c r="BR28" s="375"/>
      <c r="BS28" s="375"/>
      <c r="BT28" s="375"/>
      <c r="BU28" s="376"/>
      <c r="BV28" s="374">
        <v>1757731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16</v>
      </c>
      <c r="M29" s="463"/>
      <c r="N29" s="463"/>
      <c r="O29" s="463"/>
      <c r="P29" s="505"/>
      <c r="Q29" s="462">
        <v>4400</v>
      </c>
      <c r="R29" s="463"/>
      <c r="S29" s="463"/>
      <c r="T29" s="463"/>
      <c r="U29" s="463"/>
      <c r="V29" s="505"/>
      <c r="W29" s="560"/>
      <c r="X29" s="561"/>
      <c r="Y29" s="562"/>
      <c r="Z29" s="461" t="s">
        <v>188</v>
      </c>
      <c r="AA29" s="441"/>
      <c r="AB29" s="441"/>
      <c r="AC29" s="441"/>
      <c r="AD29" s="441"/>
      <c r="AE29" s="441"/>
      <c r="AF29" s="441"/>
      <c r="AG29" s="442"/>
      <c r="AH29" s="462">
        <v>448</v>
      </c>
      <c r="AI29" s="463"/>
      <c r="AJ29" s="463"/>
      <c r="AK29" s="463"/>
      <c r="AL29" s="505"/>
      <c r="AM29" s="462">
        <v>1455880</v>
      </c>
      <c r="AN29" s="463"/>
      <c r="AO29" s="463"/>
      <c r="AP29" s="463"/>
      <c r="AQ29" s="463"/>
      <c r="AR29" s="505"/>
      <c r="AS29" s="462">
        <v>3250</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287093</v>
      </c>
      <c r="BO29" s="412"/>
      <c r="BP29" s="412"/>
      <c r="BQ29" s="412"/>
      <c r="BR29" s="412"/>
      <c r="BS29" s="412"/>
      <c r="BT29" s="412"/>
      <c r="BU29" s="413"/>
      <c r="BV29" s="411">
        <v>5863</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98.3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1698391</v>
      </c>
      <c r="BO30" s="531"/>
      <c r="BP30" s="531"/>
      <c r="BQ30" s="531"/>
      <c r="BR30" s="531"/>
      <c r="BS30" s="531"/>
      <c r="BT30" s="531"/>
      <c r="BU30" s="532"/>
      <c r="BV30" s="530">
        <v>1563788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201</v>
      </c>
      <c r="AN33" s="435"/>
      <c r="AO33" s="400" t="s">
        <v>198</v>
      </c>
      <c r="AP33" s="400"/>
      <c r="AQ33" s="400"/>
      <c r="AR33" s="400"/>
      <c r="AS33" s="400"/>
      <c r="AT33" s="400"/>
      <c r="AU33" s="400"/>
      <c r="AV33" s="400"/>
      <c r="AW33" s="400"/>
      <c r="AX33" s="400"/>
      <c r="AY33" s="400"/>
      <c r="AZ33" s="400"/>
      <c r="BA33" s="400"/>
      <c r="BB33" s="400"/>
      <c r="BC33" s="400"/>
      <c r="BD33" s="204"/>
      <c r="BE33" s="400" t="s">
        <v>202</v>
      </c>
      <c r="BF33" s="400"/>
      <c r="BG33" s="400" t="s">
        <v>203</v>
      </c>
      <c r="BH33" s="400"/>
      <c r="BI33" s="400"/>
      <c r="BJ33" s="400"/>
      <c r="BK33" s="400"/>
      <c r="BL33" s="400"/>
      <c r="BM33" s="400"/>
      <c r="BN33" s="400"/>
      <c r="BO33" s="400"/>
      <c r="BP33" s="400"/>
      <c r="BQ33" s="400"/>
      <c r="BR33" s="400"/>
      <c r="BS33" s="400"/>
      <c r="BT33" s="400"/>
      <c r="BU33" s="400"/>
      <c r="BV33" s="204"/>
      <c r="BW33" s="435" t="s">
        <v>202</v>
      </c>
      <c r="BX33" s="435"/>
      <c r="BY33" s="400" t="s">
        <v>204</v>
      </c>
      <c r="BZ33" s="400"/>
      <c r="CA33" s="400"/>
      <c r="CB33" s="400"/>
      <c r="CC33" s="400"/>
      <c r="CD33" s="400"/>
      <c r="CE33" s="400"/>
      <c r="CF33" s="400"/>
      <c r="CG33" s="400"/>
      <c r="CH33" s="400"/>
      <c r="CI33" s="400"/>
      <c r="CJ33" s="400"/>
      <c r="CK33" s="400"/>
      <c r="CL33" s="400"/>
      <c r="CM33" s="400"/>
      <c r="CN33" s="203"/>
      <c r="CO33" s="435" t="s">
        <v>199</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5</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9</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12</v>
      </c>
      <c r="BF34" s="601"/>
      <c r="BG34" s="602" t="str">
        <f>IF('各会計、関係団体の財政状況及び健全化判断比率'!B35="","",'各会計、関係団体の財政状況及び健全化判断比率'!B35)</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14</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24</v>
      </c>
      <c r="CP34" s="601"/>
      <c r="CQ34" s="602" t="str">
        <f>IF('各会計、関係団体の財政状況及び健全化判断比率'!BS7="","",'各会計、関係団体の財政状況及び健全化判断比率'!BS7)</f>
        <v>橋本市文化スポーツ振興公社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住宅新築資金等貸付事業特別会計</v>
      </c>
      <c r="F35" s="602"/>
      <c r="G35" s="602"/>
      <c r="H35" s="602"/>
      <c r="I35" s="602"/>
      <c r="J35" s="602"/>
      <c r="K35" s="602"/>
      <c r="L35" s="602"/>
      <c r="M35" s="602"/>
      <c r="N35" s="602"/>
      <c r="O35" s="602"/>
      <c r="P35" s="602"/>
      <c r="Q35" s="602"/>
      <c r="R35" s="602"/>
      <c r="S35" s="602"/>
      <c r="T35" s="178"/>
      <c r="U35" s="601">
        <f>IF(W35="","",U34+1)</f>
        <v>6</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10</v>
      </c>
      <c r="AN35" s="601"/>
      <c r="AO35" s="602" t="str">
        <f>IF('各会計、関係団体の財政状況及び健全化判断比率'!B33="","",'各会計、関係団体の財政状況及び健全化判断比率'!B33)</f>
        <v>下水道事業会計</v>
      </c>
      <c r="AP35" s="602"/>
      <c r="AQ35" s="602"/>
      <c r="AR35" s="602"/>
      <c r="AS35" s="602"/>
      <c r="AT35" s="602"/>
      <c r="AU35" s="602"/>
      <c r="AV35" s="602"/>
      <c r="AW35" s="602"/>
      <c r="AX35" s="602"/>
      <c r="AY35" s="602"/>
      <c r="AZ35" s="602"/>
      <c r="BA35" s="602"/>
      <c r="BB35" s="602"/>
      <c r="BC35" s="602"/>
      <c r="BD35" s="178"/>
      <c r="BE35" s="601">
        <f t="shared" ref="BE35:BE43" si="1">IF(BG35="","",BE34+1)</f>
        <v>13</v>
      </c>
      <c r="BF35" s="601"/>
      <c r="BG35" s="602" t="str">
        <f>IF('各会計、関係団体の財政状況及び健全化判断比率'!B36="","",'各会計、関係団体の財政状況及び健全化判断比率'!B36)</f>
        <v>工業団地造成事業特別会計</v>
      </c>
      <c r="BH35" s="602"/>
      <c r="BI35" s="602"/>
      <c r="BJ35" s="602"/>
      <c r="BK35" s="602"/>
      <c r="BL35" s="602"/>
      <c r="BM35" s="602"/>
      <c r="BN35" s="602"/>
      <c r="BO35" s="602"/>
      <c r="BP35" s="602"/>
      <c r="BQ35" s="602"/>
      <c r="BR35" s="602"/>
      <c r="BS35" s="602"/>
      <c r="BT35" s="602"/>
      <c r="BU35" s="602"/>
      <c r="BV35" s="178"/>
      <c r="BW35" s="601">
        <f t="shared" ref="BW35:BW43" si="2">IF(BY35="","",BW34+1)</f>
        <v>15</v>
      </c>
      <c r="BX35" s="601"/>
      <c r="BY35" s="602" t="str">
        <f>IF('各会計、関係団体の財政状況及び健全化判断比率'!B69="","",'各会計、関係団体の財政状況及び健全化判断比率'!B69)</f>
        <v>和歌山地方税回収機構</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墓園事業特別会計</v>
      </c>
      <c r="F36" s="602"/>
      <c r="G36" s="602"/>
      <c r="H36" s="602"/>
      <c r="I36" s="602"/>
      <c r="J36" s="602"/>
      <c r="K36" s="602"/>
      <c r="L36" s="602"/>
      <c r="M36" s="602"/>
      <c r="N36" s="602"/>
      <c r="O36" s="602"/>
      <c r="P36" s="602"/>
      <c r="Q36" s="602"/>
      <c r="R36" s="602"/>
      <c r="S36" s="602"/>
      <c r="T36" s="178"/>
      <c r="U36" s="601">
        <f t="shared" ref="U36:U43" si="4">IF(W36="","",U35+1)</f>
        <v>7</v>
      </c>
      <c r="V36" s="601"/>
      <c r="W36" s="602" t="str">
        <f>IF('各会計、関係団体の財政状況及び健全化判断比率'!B30="","",'各会計、関係団体の財政状況及び健全化判断比率'!B30)</f>
        <v>駐車場事業特別会計</v>
      </c>
      <c r="X36" s="602"/>
      <c r="Y36" s="602"/>
      <c r="Z36" s="602"/>
      <c r="AA36" s="602"/>
      <c r="AB36" s="602"/>
      <c r="AC36" s="602"/>
      <c r="AD36" s="602"/>
      <c r="AE36" s="602"/>
      <c r="AF36" s="602"/>
      <c r="AG36" s="602"/>
      <c r="AH36" s="602"/>
      <c r="AI36" s="602"/>
      <c r="AJ36" s="602"/>
      <c r="AK36" s="602"/>
      <c r="AL36" s="178"/>
      <c r="AM36" s="601">
        <f t="shared" si="0"/>
        <v>11</v>
      </c>
      <c r="AN36" s="601"/>
      <c r="AO36" s="602" t="str">
        <f>IF('各会計、関係団体の財政状況及び健全化判断比率'!B34="","",'各会計、関係団体の財政状況及び健全化判断比率'!B34)</f>
        <v>病院事業会計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16</v>
      </c>
      <c r="BX36" s="601"/>
      <c r="BY36" s="602" t="str">
        <f>IF('各会計、関係団体の財政状況及び健全化判断比率'!B70="","",'各会計、関係団体の財政状況及び健全化判断比率'!B70)</f>
        <v>橋本周辺広域市町村圏組合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f>IF(E37="","",C36+1)</f>
        <v>4</v>
      </c>
      <c r="D37" s="601"/>
      <c r="E37" s="602" t="str">
        <f>IF('各会計、関係団体の財政状況及び健全化判断比率'!B10="","",'各会計、関係団体の財政状況及び健全化判断比率'!B10)</f>
        <v>土地区画整理事業特別会計</v>
      </c>
      <c r="F37" s="602"/>
      <c r="G37" s="602"/>
      <c r="H37" s="602"/>
      <c r="I37" s="602"/>
      <c r="J37" s="602"/>
      <c r="K37" s="602"/>
      <c r="L37" s="602"/>
      <c r="M37" s="602"/>
      <c r="N37" s="602"/>
      <c r="O37" s="602"/>
      <c r="P37" s="602"/>
      <c r="Q37" s="602"/>
      <c r="R37" s="602"/>
      <c r="S37" s="602"/>
      <c r="T37" s="178"/>
      <c r="U37" s="601">
        <f t="shared" si="4"/>
        <v>8</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17</v>
      </c>
      <c r="BX37" s="601"/>
      <c r="BY37" s="602" t="str">
        <f>IF('各会計、関係団体の財政状況及び健全化判断比率'!B71="","",'各会計、関係団体の財政状況及び健全化判断比率'!B71)</f>
        <v>伊都郡町村及び橋本市老人福祉施設事務組合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18</v>
      </c>
      <c r="BX38" s="601"/>
      <c r="BY38" s="602" t="str">
        <f>IF('各会計、関係団体の財政状況及び健全化判断比率'!B72="","",'各会計、関係団体の財政状況及び健全化判断比率'!B72)</f>
        <v>伊都郡町村及び橋本市児童福祉施設事務組合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19</v>
      </c>
      <c r="BX39" s="601"/>
      <c r="BY39" s="602" t="str">
        <f>IF('各会計、関係団体の財政状況及び健全化判断比率'!B73="","",'各会計、関係団体の財政状況及び健全化判断比率'!B73)</f>
        <v>和歌山県後期高齢者医療広域連合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20</v>
      </c>
      <c r="BX40" s="601"/>
      <c r="BY40" s="602" t="str">
        <f>IF('各会計、関係団体の財政状況及び健全化判断比率'!B74="","",'各会計、関係団体の財政状況及び健全化判断比率'!B74)</f>
        <v>橋本伊都衛生施設組合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21</v>
      </c>
      <c r="BX41" s="601"/>
      <c r="BY41" s="602" t="str">
        <f>IF('各会計、関係団体の財政状況及び健全化判断比率'!B75="","",'各会計、関係団体の財政状況及び健全化判断比率'!B75)</f>
        <v>伊都消防組合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22</v>
      </c>
      <c r="BX42" s="601"/>
      <c r="BY42" s="602" t="str">
        <f>IF('各会計、関係団体の財政状況及び健全化判断比率'!B76="","",'各会計、関係団体の財政状況及び健全化判断比率'!B76)</f>
        <v>伊都郡町村及び橋本市老人福祉施設事務組合（公営企業会計）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23</v>
      </c>
      <c r="BX43" s="601"/>
      <c r="BY43" s="602" t="str">
        <f>IF('各会計、関係団体の財政状況及び健全化判断比率'!B77="","",'各会計、関係団体の財政状況及び健全化判断比率'!B77)</f>
        <v>和歌山県後期高齢者医療広域連合（特別会計）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0" t="s">
        <v>570</v>
      </c>
      <c r="D34" s="1180"/>
      <c r="E34" s="1181"/>
      <c r="F34" s="32">
        <v>20.69</v>
      </c>
      <c r="G34" s="33">
        <v>21.43</v>
      </c>
      <c r="H34" s="33">
        <v>22.91</v>
      </c>
      <c r="I34" s="33">
        <v>24.5</v>
      </c>
      <c r="J34" s="34">
        <v>25.55</v>
      </c>
      <c r="K34" s="22"/>
      <c r="L34" s="22"/>
      <c r="M34" s="22"/>
      <c r="N34" s="22"/>
      <c r="O34" s="22"/>
      <c r="P34" s="22"/>
    </row>
    <row r="35" spans="1:16" ht="39" customHeight="1" x14ac:dyDescent="0.15">
      <c r="A35" s="22"/>
      <c r="B35" s="35"/>
      <c r="C35" s="1174" t="s">
        <v>571</v>
      </c>
      <c r="D35" s="1175"/>
      <c r="E35" s="1176"/>
      <c r="F35" s="36">
        <v>4.93</v>
      </c>
      <c r="G35" s="37">
        <v>5.91</v>
      </c>
      <c r="H35" s="37">
        <v>0.53</v>
      </c>
      <c r="I35" s="37">
        <v>8.2799999999999994</v>
      </c>
      <c r="J35" s="38">
        <v>14.66</v>
      </c>
      <c r="K35" s="22"/>
      <c r="L35" s="22"/>
      <c r="M35" s="22"/>
      <c r="N35" s="22"/>
      <c r="O35" s="22"/>
      <c r="P35" s="22"/>
    </row>
    <row r="36" spans="1:16" ht="39" customHeight="1" x14ac:dyDescent="0.15">
      <c r="A36" s="22"/>
      <c r="B36" s="35"/>
      <c r="C36" s="1174" t="s">
        <v>572</v>
      </c>
      <c r="D36" s="1175"/>
      <c r="E36" s="1176"/>
      <c r="F36" s="36">
        <v>1.8</v>
      </c>
      <c r="G36" s="37">
        <v>3.58</v>
      </c>
      <c r="H36" s="37">
        <v>2.83</v>
      </c>
      <c r="I36" s="37">
        <v>6.72</v>
      </c>
      <c r="J36" s="38">
        <v>7.86</v>
      </c>
      <c r="K36" s="22"/>
      <c r="L36" s="22"/>
      <c r="M36" s="22"/>
      <c r="N36" s="22"/>
      <c r="O36" s="22"/>
      <c r="P36" s="22"/>
    </row>
    <row r="37" spans="1:16" ht="39" customHeight="1" x14ac:dyDescent="0.15">
      <c r="A37" s="22"/>
      <c r="B37" s="35"/>
      <c r="C37" s="1174" t="s">
        <v>573</v>
      </c>
      <c r="D37" s="1175"/>
      <c r="E37" s="1176"/>
      <c r="F37" s="36">
        <v>1.4</v>
      </c>
      <c r="G37" s="37">
        <v>1.53</v>
      </c>
      <c r="H37" s="37">
        <v>2.1800000000000002</v>
      </c>
      <c r="I37" s="37">
        <v>1.23</v>
      </c>
      <c r="J37" s="38">
        <v>1.34</v>
      </c>
      <c r="K37" s="22"/>
      <c r="L37" s="22"/>
      <c r="M37" s="22"/>
      <c r="N37" s="22"/>
      <c r="O37" s="22"/>
      <c r="P37" s="22"/>
    </row>
    <row r="38" spans="1:16" ht="39" customHeight="1" x14ac:dyDescent="0.15">
      <c r="A38" s="22"/>
      <c r="B38" s="35"/>
      <c r="C38" s="1174" t="s">
        <v>574</v>
      </c>
      <c r="D38" s="1175"/>
      <c r="E38" s="1176"/>
      <c r="F38" s="36" t="s">
        <v>522</v>
      </c>
      <c r="G38" s="37" t="s">
        <v>522</v>
      </c>
      <c r="H38" s="37">
        <v>4.6900000000000004</v>
      </c>
      <c r="I38" s="37">
        <v>0.81</v>
      </c>
      <c r="J38" s="38">
        <v>0.54</v>
      </c>
      <c r="K38" s="22"/>
      <c r="L38" s="22"/>
      <c r="M38" s="22"/>
      <c r="N38" s="22"/>
      <c r="O38" s="22"/>
      <c r="P38" s="22"/>
    </row>
    <row r="39" spans="1:16" ht="39" customHeight="1" x14ac:dyDescent="0.15">
      <c r="A39" s="22"/>
      <c r="B39" s="35"/>
      <c r="C39" s="1174" t="s">
        <v>575</v>
      </c>
      <c r="D39" s="1175"/>
      <c r="E39" s="1176"/>
      <c r="F39" s="36">
        <v>2.2200000000000002</v>
      </c>
      <c r="G39" s="37">
        <v>1.48</v>
      </c>
      <c r="H39" s="37">
        <v>0.48</v>
      </c>
      <c r="I39" s="37">
        <v>0.62</v>
      </c>
      <c r="J39" s="38">
        <v>0.45</v>
      </c>
      <c r="K39" s="22"/>
      <c r="L39" s="22"/>
      <c r="M39" s="22"/>
      <c r="N39" s="22"/>
      <c r="O39" s="22"/>
      <c r="P39" s="22"/>
    </row>
    <row r="40" spans="1:16" ht="39" customHeight="1" x14ac:dyDescent="0.15">
      <c r="A40" s="22"/>
      <c r="B40" s="35"/>
      <c r="C40" s="1174" t="s">
        <v>576</v>
      </c>
      <c r="D40" s="1175"/>
      <c r="E40" s="1176"/>
      <c r="F40" s="36">
        <v>0.03</v>
      </c>
      <c r="G40" s="37">
        <v>7.0000000000000007E-2</v>
      </c>
      <c r="H40" s="37">
        <v>0.08</v>
      </c>
      <c r="I40" s="37">
        <v>0.09</v>
      </c>
      <c r="J40" s="38">
        <v>0.1</v>
      </c>
      <c r="K40" s="22"/>
      <c r="L40" s="22"/>
      <c r="M40" s="22"/>
      <c r="N40" s="22"/>
      <c r="O40" s="22"/>
      <c r="P40" s="22"/>
    </row>
    <row r="41" spans="1:16" ht="39" customHeight="1" x14ac:dyDescent="0.15">
      <c r="A41" s="22"/>
      <c r="B41" s="35"/>
      <c r="C41" s="1174" t="s">
        <v>577</v>
      </c>
      <c r="D41" s="1175"/>
      <c r="E41" s="1176"/>
      <c r="F41" s="36">
        <v>0.01</v>
      </c>
      <c r="G41" s="37">
        <v>0.03</v>
      </c>
      <c r="H41" s="37">
        <v>0.01</v>
      </c>
      <c r="I41" s="37">
        <v>0.03</v>
      </c>
      <c r="J41" s="38">
        <v>0.02</v>
      </c>
      <c r="K41" s="22"/>
      <c r="L41" s="22"/>
      <c r="M41" s="22"/>
      <c r="N41" s="22"/>
      <c r="O41" s="22"/>
      <c r="P41" s="22"/>
    </row>
    <row r="42" spans="1:16" ht="39" customHeight="1" x14ac:dyDescent="0.15">
      <c r="A42" s="22"/>
      <c r="B42" s="39"/>
      <c r="C42" s="1174" t="s">
        <v>578</v>
      </c>
      <c r="D42" s="1175"/>
      <c r="E42" s="1176"/>
      <c r="F42" s="36" t="s">
        <v>522</v>
      </c>
      <c r="G42" s="37" t="s">
        <v>522</v>
      </c>
      <c r="H42" s="37" t="s">
        <v>522</v>
      </c>
      <c r="I42" s="37" t="s">
        <v>522</v>
      </c>
      <c r="J42" s="38" t="s">
        <v>522</v>
      </c>
      <c r="K42" s="22"/>
      <c r="L42" s="22"/>
      <c r="M42" s="22"/>
      <c r="N42" s="22"/>
      <c r="O42" s="22"/>
      <c r="P42" s="22"/>
    </row>
    <row r="43" spans="1:16" ht="39" customHeight="1" thickBot="1" x14ac:dyDescent="0.2">
      <c r="A43" s="22"/>
      <c r="B43" s="40"/>
      <c r="C43" s="1177" t="s">
        <v>579</v>
      </c>
      <c r="D43" s="1178"/>
      <c r="E43" s="1179"/>
      <c r="F43" s="41">
        <v>0.2</v>
      </c>
      <c r="G43" s="42">
        <v>7.0000000000000007E-2</v>
      </c>
      <c r="H43" s="42">
        <v>0.1</v>
      </c>
      <c r="I43" s="42">
        <v>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Tj7Eud+un8qyVqXI9gOAUSvuQ1W3dojymzt1O57lPAUpdyDgKlguYwapG0BoB4Vh9WfZ+7oYpOF0Imw5qJiNw==" saltValue="w2hPxH9XoFQIllT00aix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3895</v>
      </c>
      <c r="L45" s="60">
        <v>3817</v>
      </c>
      <c r="M45" s="60">
        <v>3759</v>
      </c>
      <c r="N45" s="60">
        <v>3698</v>
      </c>
      <c r="O45" s="61">
        <v>3758</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522</v>
      </c>
      <c r="L46" s="64" t="s">
        <v>522</v>
      </c>
      <c r="M46" s="64" t="s">
        <v>522</v>
      </c>
      <c r="N46" s="64" t="s">
        <v>522</v>
      </c>
      <c r="O46" s="65" t="s">
        <v>522</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522</v>
      </c>
      <c r="L47" s="64" t="s">
        <v>522</v>
      </c>
      <c r="M47" s="64" t="s">
        <v>522</v>
      </c>
      <c r="N47" s="64" t="s">
        <v>522</v>
      </c>
      <c r="O47" s="65" t="s">
        <v>522</v>
      </c>
      <c r="P47" s="48"/>
      <c r="Q47" s="48"/>
      <c r="R47" s="48"/>
      <c r="S47" s="48"/>
      <c r="T47" s="48"/>
      <c r="U47" s="48"/>
    </row>
    <row r="48" spans="1:21" ht="30.75" customHeight="1" x14ac:dyDescent="0.15">
      <c r="A48" s="48"/>
      <c r="B48" s="1184"/>
      <c r="C48" s="1185"/>
      <c r="D48" s="62"/>
      <c r="E48" s="1190" t="s">
        <v>15</v>
      </c>
      <c r="F48" s="1190"/>
      <c r="G48" s="1190"/>
      <c r="H48" s="1190"/>
      <c r="I48" s="1190"/>
      <c r="J48" s="1191"/>
      <c r="K48" s="63">
        <v>1421</v>
      </c>
      <c r="L48" s="64">
        <v>1175</v>
      </c>
      <c r="M48" s="64">
        <v>1163</v>
      </c>
      <c r="N48" s="64">
        <v>1109</v>
      </c>
      <c r="O48" s="65">
        <v>1076</v>
      </c>
      <c r="P48" s="48"/>
      <c r="Q48" s="48"/>
      <c r="R48" s="48"/>
      <c r="S48" s="48"/>
      <c r="T48" s="48"/>
      <c r="U48" s="48"/>
    </row>
    <row r="49" spans="1:21" ht="30.75" customHeight="1" x14ac:dyDescent="0.15">
      <c r="A49" s="48"/>
      <c r="B49" s="1184"/>
      <c r="C49" s="1185"/>
      <c r="D49" s="62"/>
      <c r="E49" s="1190" t="s">
        <v>16</v>
      </c>
      <c r="F49" s="1190"/>
      <c r="G49" s="1190"/>
      <c r="H49" s="1190"/>
      <c r="I49" s="1190"/>
      <c r="J49" s="1191"/>
      <c r="K49" s="63">
        <v>225</v>
      </c>
      <c r="L49" s="64">
        <v>227</v>
      </c>
      <c r="M49" s="64">
        <v>232</v>
      </c>
      <c r="N49" s="64">
        <v>190</v>
      </c>
      <c r="O49" s="65">
        <v>220</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522</v>
      </c>
      <c r="L50" s="64" t="s">
        <v>522</v>
      </c>
      <c r="M50" s="64" t="s">
        <v>522</v>
      </c>
      <c r="N50" s="64" t="s">
        <v>522</v>
      </c>
      <c r="O50" s="65" t="s">
        <v>522</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3661</v>
      </c>
      <c r="L52" s="64">
        <v>3518</v>
      </c>
      <c r="M52" s="64">
        <v>3354</v>
      </c>
      <c r="N52" s="64">
        <v>3235</v>
      </c>
      <c r="O52" s="65">
        <v>3279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1880</v>
      </c>
      <c r="L53" s="69">
        <v>1701</v>
      </c>
      <c r="M53" s="69">
        <v>1800</v>
      </c>
      <c r="N53" s="69">
        <v>1762</v>
      </c>
      <c r="O53" s="70">
        <v>1775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dI2iEw6Uo5n9KDOEjtQTuaxT/acHFOo6gmofL9SxlDQZ/DyAp7CrXSxbBT9aKbZhB7lUNiQFoPZf+H2YvYjtg==" saltValue="mjwA0bruN4FrWOlUgzOi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8" t="s">
        <v>30</v>
      </c>
      <c r="C41" s="1209"/>
      <c r="D41" s="102"/>
      <c r="E41" s="1214" t="s">
        <v>31</v>
      </c>
      <c r="F41" s="1214"/>
      <c r="G41" s="1214"/>
      <c r="H41" s="1215"/>
      <c r="I41" s="351">
        <v>34432</v>
      </c>
      <c r="J41" s="352">
        <v>32788</v>
      </c>
      <c r="K41" s="352">
        <v>31255</v>
      </c>
      <c r="L41" s="352">
        <v>29983</v>
      </c>
      <c r="M41" s="353">
        <v>27815</v>
      </c>
    </row>
    <row r="42" spans="2:13" ht="27.75" customHeight="1" x14ac:dyDescent="0.15">
      <c r="B42" s="1210"/>
      <c r="C42" s="1211"/>
      <c r="D42" s="103"/>
      <c r="E42" s="1216" t="s">
        <v>32</v>
      </c>
      <c r="F42" s="1216"/>
      <c r="G42" s="1216"/>
      <c r="H42" s="1217"/>
      <c r="I42" s="354" t="s">
        <v>522</v>
      </c>
      <c r="J42" s="355" t="s">
        <v>522</v>
      </c>
      <c r="K42" s="355" t="s">
        <v>522</v>
      </c>
      <c r="L42" s="355" t="s">
        <v>522</v>
      </c>
      <c r="M42" s="356" t="s">
        <v>522</v>
      </c>
    </row>
    <row r="43" spans="2:13" ht="27.75" customHeight="1" x14ac:dyDescent="0.15">
      <c r="B43" s="1210"/>
      <c r="C43" s="1211"/>
      <c r="D43" s="103"/>
      <c r="E43" s="1216" t="s">
        <v>33</v>
      </c>
      <c r="F43" s="1216"/>
      <c r="G43" s="1216"/>
      <c r="H43" s="1217"/>
      <c r="I43" s="354">
        <v>14499</v>
      </c>
      <c r="J43" s="355">
        <v>14478</v>
      </c>
      <c r="K43" s="355">
        <v>14349</v>
      </c>
      <c r="L43" s="355">
        <v>13233</v>
      </c>
      <c r="M43" s="356">
        <v>12542</v>
      </c>
    </row>
    <row r="44" spans="2:13" ht="27.75" customHeight="1" x14ac:dyDescent="0.15">
      <c r="B44" s="1210"/>
      <c r="C44" s="1211"/>
      <c r="D44" s="103"/>
      <c r="E44" s="1216" t="s">
        <v>34</v>
      </c>
      <c r="F44" s="1216"/>
      <c r="G44" s="1216"/>
      <c r="H44" s="1217"/>
      <c r="I44" s="354">
        <v>1606</v>
      </c>
      <c r="J44" s="355">
        <v>1344</v>
      </c>
      <c r="K44" s="355">
        <v>1078</v>
      </c>
      <c r="L44" s="355">
        <v>819</v>
      </c>
      <c r="M44" s="356">
        <v>560</v>
      </c>
    </row>
    <row r="45" spans="2:13" ht="27.75" customHeight="1" x14ac:dyDescent="0.15">
      <c r="B45" s="1210"/>
      <c r="C45" s="1211"/>
      <c r="D45" s="103"/>
      <c r="E45" s="1216" t="s">
        <v>35</v>
      </c>
      <c r="F45" s="1216"/>
      <c r="G45" s="1216"/>
      <c r="H45" s="1217"/>
      <c r="I45" s="354">
        <v>4405</v>
      </c>
      <c r="J45" s="355">
        <v>4149</v>
      </c>
      <c r="K45" s="355">
        <v>4279</v>
      </c>
      <c r="L45" s="355">
        <v>4229</v>
      </c>
      <c r="M45" s="356">
        <v>4202</v>
      </c>
    </row>
    <row r="46" spans="2:13" ht="27.75" customHeight="1" x14ac:dyDescent="0.15">
      <c r="B46" s="1210"/>
      <c r="C46" s="1211"/>
      <c r="D46" s="104"/>
      <c r="E46" s="1216" t="s">
        <v>36</v>
      </c>
      <c r="F46" s="1216"/>
      <c r="G46" s="1216"/>
      <c r="H46" s="1217"/>
      <c r="I46" s="354" t="s">
        <v>522</v>
      </c>
      <c r="J46" s="355" t="s">
        <v>522</v>
      </c>
      <c r="K46" s="355" t="s">
        <v>522</v>
      </c>
      <c r="L46" s="355" t="s">
        <v>522</v>
      </c>
      <c r="M46" s="356" t="s">
        <v>522</v>
      </c>
    </row>
    <row r="47" spans="2:13" ht="27.75" customHeight="1" x14ac:dyDescent="0.15">
      <c r="B47" s="1210"/>
      <c r="C47" s="1211"/>
      <c r="D47" s="105"/>
      <c r="E47" s="1218" t="s">
        <v>37</v>
      </c>
      <c r="F47" s="1219"/>
      <c r="G47" s="1219"/>
      <c r="H47" s="1220"/>
      <c r="I47" s="354" t="s">
        <v>522</v>
      </c>
      <c r="J47" s="355" t="s">
        <v>522</v>
      </c>
      <c r="K47" s="355" t="s">
        <v>522</v>
      </c>
      <c r="L47" s="355" t="s">
        <v>522</v>
      </c>
      <c r="M47" s="356" t="s">
        <v>522</v>
      </c>
    </row>
    <row r="48" spans="2:13" ht="27.75" customHeight="1" x14ac:dyDescent="0.15">
      <c r="B48" s="1210"/>
      <c r="C48" s="1211"/>
      <c r="D48" s="103"/>
      <c r="E48" s="1216" t="s">
        <v>38</v>
      </c>
      <c r="F48" s="1216"/>
      <c r="G48" s="1216"/>
      <c r="H48" s="1217"/>
      <c r="I48" s="354" t="s">
        <v>522</v>
      </c>
      <c r="J48" s="355" t="s">
        <v>522</v>
      </c>
      <c r="K48" s="355" t="s">
        <v>522</v>
      </c>
      <c r="L48" s="355" t="s">
        <v>522</v>
      </c>
      <c r="M48" s="356" t="s">
        <v>522</v>
      </c>
    </row>
    <row r="49" spans="2:13" ht="27.75" customHeight="1" x14ac:dyDescent="0.15">
      <c r="B49" s="1212"/>
      <c r="C49" s="1213"/>
      <c r="D49" s="103"/>
      <c r="E49" s="1216" t="s">
        <v>39</v>
      </c>
      <c r="F49" s="1216"/>
      <c r="G49" s="1216"/>
      <c r="H49" s="1217"/>
      <c r="I49" s="354" t="s">
        <v>522</v>
      </c>
      <c r="J49" s="355" t="s">
        <v>522</v>
      </c>
      <c r="K49" s="355" t="s">
        <v>522</v>
      </c>
      <c r="L49" s="355" t="s">
        <v>522</v>
      </c>
      <c r="M49" s="356" t="s">
        <v>522</v>
      </c>
    </row>
    <row r="50" spans="2:13" ht="27.75" customHeight="1" x14ac:dyDescent="0.15">
      <c r="B50" s="1221" t="s">
        <v>40</v>
      </c>
      <c r="C50" s="1222"/>
      <c r="D50" s="106"/>
      <c r="E50" s="1216" t="s">
        <v>41</v>
      </c>
      <c r="F50" s="1216"/>
      <c r="G50" s="1216"/>
      <c r="H50" s="1217"/>
      <c r="I50" s="354">
        <v>3230</v>
      </c>
      <c r="J50" s="355">
        <v>3510</v>
      </c>
      <c r="K50" s="355">
        <v>3968</v>
      </c>
      <c r="L50" s="355">
        <v>3915</v>
      </c>
      <c r="M50" s="356">
        <v>4900</v>
      </c>
    </row>
    <row r="51" spans="2:13" ht="27.75" customHeight="1" x14ac:dyDescent="0.15">
      <c r="B51" s="1210"/>
      <c r="C51" s="1211"/>
      <c r="D51" s="103"/>
      <c r="E51" s="1216" t="s">
        <v>42</v>
      </c>
      <c r="F51" s="1216"/>
      <c r="G51" s="1216"/>
      <c r="H51" s="1217"/>
      <c r="I51" s="354">
        <v>3659</v>
      </c>
      <c r="J51" s="355">
        <v>3829</v>
      </c>
      <c r="K51" s="355">
        <v>3894</v>
      </c>
      <c r="L51" s="355">
        <v>4293</v>
      </c>
      <c r="M51" s="356">
        <v>4076</v>
      </c>
    </row>
    <row r="52" spans="2:13" ht="27.75" customHeight="1" x14ac:dyDescent="0.15">
      <c r="B52" s="1212"/>
      <c r="C52" s="1213"/>
      <c r="D52" s="103"/>
      <c r="E52" s="1216" t="s">
        <v>43</v>
      </c>
      <c r="F52" s="1216"/>
      <c r="G52" s="1216"/>
      <c r="H52" s="1217"/>
      <c r="I52" s="354">
        <v>32280</v>
      </c>
      <c r="J52" s="355">
        <v>31040</v>
      </c>
      <c r="K52" s="355">
        <v>29831</v>
      </c>
      <c r="L52" s="355">
        <v>28323</v>
      </c>
      <c r="M52" s="356">
        <v>27043</v>
      </c>
    </row>
    <row r="53" spans="2:13" ht="27.75" customHeight="1" thickBot="1" x14ac:dyDescent="0.2">
      <c r="B53" s="1223" t="s">
        <v>44</v>
      </c>
      <c r="C53" s="1224"/>
      <c r="D53" s="107"/>
      <c r="E53" s="1225" t="s">
        <v>45</v>
      </c>
      <c r="F53" s="1225"/>
      <c r="G53" s="1225"/>
      <c r="H53" s="1226"/>
      <c r="I53" s="357">
        <v>15772</v>
      </c>
      <c r="J53" s="358">
        <v>14379</v>
      </c>
      <c r="K53" s="358">
        <v>13269</v>
      </c>
      <c r="L53" s="358">
        <v>11733</v>
      </c>
      <c r="M53" s="359">
        <v>9101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dU6gmkf8gRwqtgL8akKEDIp0B+vIcTdsUpWCW0rsl0MNQkIOzti9ORH9OIYeAOwbQi2IFVgHTKIcCtCqrBq4g==" saltValue="tSAl7DGJsaMImlUjgwqp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5" t="s">
        <v>48</v>
      </c>
      <c r="D55" s="1235"/>
      <c r="E55" s="1236"/>
      <c r="F55" s="119">
        <v>1507</v>
      </c>
      <c r="G55" s="119">
        <v>1758</v>
      </c>
      <c r="H55" s="120">
        <v>2358</v>
      </c>
    </row>
    <row r="56" spans="2:8" ht="52.5" customHeight="1" x14ac:dyDescent="0.15">
      <c r="B56" s="121"/>
      <c r="C56" s="1237" t="s">
        <v>49</v>
      </c>
      <c r="D56" s="1237"/>
      <c r="E56" s="1238"/>
      <c r="F56" s="122">
        <v>6</v>
      </c>
      <c r="G56" s="122">
        <v>6</v>
      </c>
      <c r="H56" s="123">
        <v>287</v>
      </c>
    </row>
    <row r="57" spans="2:8" ht="53.25" customHeight="1" x14ac:dyDescent="0.15">
      <c r="B57" s="121"/>
      <c r="C57" s="1239" t="s">
        <v>50</v>
      </c>
      <c r="D57" s="1239"/>
      <c r="E57" s="1240"/>
      <c r="F57" s="124">
        <v>1523</v>
      </c>
      <c r="G57" s="124">
        <v>1564</v>
      </c>
      <c r="H57" s="125">
        <v>1698</v>
      </c>
    </row>
    <row r="58" spans="2:8" ht="45.75" customHeight="1" x14ac:dyDescent="0.15">
      <c r="B58" s="126"/>
      <c r="C58" s="1227" t="s">
        <v>586</v>
      </c>
      <c r="D58" s="1228"/>
      <c r="E58" s="1229"/>
      <c r="F58" s="127">
        <v>803</v>
      </c>
      <c r="G58" s="127">
        <v>742</v>
      </c>
      <c r="H58" s="128">
        <v>743</v>
      </c>
    </row>
    <row r="59" spans="2:8" ht="45.75" customHeight="1" x14ac:dyDescent="0.15">
      <c r="B59" s="126"/>
      <c r="C59" s="1227" t="s">
        <v>587</v>
      </c>
      <c r="D59" s="1228"/>
      <c r="E59" s="1229"/>
      <c r="F59" s="127">
        <v>80</v>
      </c>
      <c r="G59" s="127">
        <v>138</v>
      </c>
      <c r="H59" s="128">
        <v>152</v>
      </c>
    </row>
    <row r="60" spans="2:8" ht="45.75" customHeight="1" x14ac:dyDescent="0.15">
      <c r="B60" s="126"/>
      <c r="C60" s="1227" t="s">
        <v>588</v>
      </c>
      <c r="D60" s="1228"/>
      <c r="E60" s="1229"/>
      <c r="F60" s="127">
        <v>82</v>
      </c>
      <c r="G60" s="127">
        <v>122</v>
      </c>
      <c r="H60" s="128">
        <v>144</v>
      </c>
    </row>
    <row r="61" spans="2:8" ht="45.75" customHeight="1" x14ac:dyDescent="0.15">
      <c r="B61" s="126"/>
      <c r="C61" s="1227" t="s">
        <v>589</v>
      </c>
      <c r="D61" s="1228"/>
      <c r="E61" s="1229"/>
      <c r="F61" s="127">
        <v>121</v>
      </c>
      <c r="G61" s="127">
        <v>116</v>
      </c>
      <c r="H61" s="128">
        <v>109</v>
      </c>
    </row>
    <row r="62" spans="2:8" ht="45.75" customHeight="1" thickBot="1" x14ac:dyDescent="0.2">
      <c r="B62" s="129"/>
      <c r="C62" s="1230" t="s">
        <v>590</v>
      </c>
      <c r="D62" s="1231"/>
      <c r="E62" s="1232"/>
      <c r="F62" s="130">
        <v>91</v>
      </c>
      <c r="G62" s="130">
        <v>94</v>
      </c>
      <c r="H62" s="131">
        <v>101</v>
      </c>
    </row>
    <row r="63" spans="2:8" ht="52.5" customHeight="1" thickBot="1" x14ac:dyDescent="0.2">
      <c r="B63" s="132"/>
      <c r="C63" s="1233" t="s">
        <v>51</v>
      </c>
      <c r="D63" s="1233"/>
      <c r="E63" s="1234"/>
      <c r="F63" s="133">
        <v>3035</v>
      </c>
      <c r="G63" s="133">
        <v>3327</v>
      </c>
      <c r="H63" s="134">
        <v>4344</v>
      </c>
    </row>
    <row r="64" spans="2:8" x14ac:dyDescent="0.15"/>
  </sheetData>
  <sheetProtection algorithmName="SHA-512" hashValue="ygaIC2G2MtJLi8fsKJwKNtW17JOaGwxjtV3zvfRHEoHCdFBa0+DQK6X/NycVe7OQWKLCWHCBspSUpYSYSzoHMQ==" saltValue="MZFrZZ0soY62gC6ZMUtw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O63" sqref="AO63"/>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608</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563</v>
      </c>
      <c r="BQ50" s="1274"/>
      <c r="BR50" s="1274"/>
      <c r="BS50" s="1274"/>
      <c r="BT50" s="1274"/>
      <c r="BU50" s="1274"/>
      <c r="BV50" s="1274"/>
      <c r="BW50" s="1274"/>
      <c r="BX50" s="1274" t="s">
        <v>564</v>
      </c>
      <c r="BY50" s="1274"/>
      <c r="BZ50" s="1274"/>
      <c r="CA50" s="1274"/>
      <c r="CB50" s="1274"/>
      <c r="CC50" s="1274"/>
      <c r="CD50" s="1274"/>
      <c r="CE50" s="1274"/>
      <c r="CF50" s="1274" t="s">
        <v>565</v>
      </c>
      <c r="CG50" s="1274"/>
      <c r="CH50" s="1274"/>
      <c r="CI50" s="1274"/>
      <c r="CJ50" s="1274"/>
      <c r="CK50" s="1274"/>
      <c r="CL50" s="1274"/>
      <c r="CM50" s="1274"/>
      <c r="CN50" s="1274" t="s">
        <v>566</v>
      </c>
      <c r="CO50" s="1274"/>
      <c r="CP50" s="1274"/>
      <c r="CQ50" s="1274"/>
      <c r="CR50" s="1274"/>
      <c r="CS50" s="1274"/>
      <c r="CT50" s="1274"/>
      <c r="CU50" s="1274"/>
      <c r="CV50" s="1274" t="s">
        <v>567</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79">
        <v>120.6</v>
      </c>
      <c r="BQ51" s="1279"/>
      <c r="BR51" s="1279"/>
      <c r="BS51" s="1279"/>
      <c r="BT51" s="1279"/>
      <c r="BU51" s="1279"/>
      <c r="BV51" s="1279"/>
      <c r="BW51" s="1279"/>
      <c r="BX51" s="1279">
        <v>109.5</v>
      </c>
      <c r="BY51" s="1279"/>
      <c r="BZ51" s="1279"/>
      <c r="CA51" s="1279"/>
      <c r="CB51" s="1279"/>
      <c r="CC51" s="1279"/>
      <c r="CD51" s="1279"/>
      <c r="CE51" s="1279"/>
      <c r="CF51" s="1279">
        <v>101.1</v>
      </c>
      <c r="CG51" s="1279"/>
      <c r="CH51" s="1279"/>
      <c r="CI51" s="1279"/>
      <c r="CJ51" s="1279"/>
      <c r="CK51" s="1279"/>
      <c r="CL51" s="1279"/>
      <c r="CM51" s="1279"/>
      <c r="CN51" s="1279">
        <v>86.4</v>
      </c>
      <c r="CO51" s="1279"/>
      <c r="CP51" s="1279"/>
      <c r="CQ51" s="1279"/>
      <c r="CR51" s="1279"/>
      <c r="CS51" s="1279"/>
      <c r="CT51" s="1279"/>
      <c r="CU51" s="1279"/>
      <c r="CV51" s="1280"/>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79">
        <v>66.5</v>
      </c>
      <c r="BQ53" s="1279"/>
      <c r="BR53" s="1279"/>
      <c r="BS53" s="1279"/>
      <c r="BT53" s="1279"/>
      <c r="BU53" s="1279"/>
      <c r="BV53" s="1279"/>
      <c r="BW53" s="1279"/>
      <c r="BX53" s="1279">
        <v>67.8</v>
      </c>
      <c r="BY53" s="1279"/>
      <c r="BZ53" s="1279"/>
      <c r="CA53" s="1279"/>
      <c r="CB53" s="1279"/>
      <c r="CC53" s="1279"/>
      <c r="CD53" s="1279"/>
      <c r="CE53" s="1279"/>
      <c r="CF53" s="1279">
        <v>68.8</v>
      </c>
      <c r="CG53" s="1279"/>
      <c r="CH53" s="1279"/>
      <c r="CI53" s="1279"/>
      <c r="CJ53" s="1279"/>
      <c r="CK53" s="1279"/>
      <c r="CL53" s="1279"/>
      <c r="CM53" s="1279"/>
      <c r="CN53" s="1279">
        <v>69.8</v>
      </c>
      <c r="CO53" s="1279"/>
      <c r="CP53" s="1279"/>
      <c r="CQ53" s="1279"/>
      <c r="CR53" s="1279"/>
      <c r="CS53" s="1279"/>
      <c r="CT53" s="1279"/>
      <c r="CU53" s="1279"/>
      <c r="CV53" s="1280"/>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612</v>
      </c>
      <c r="AO55" s="1274"/>
      <c r="AP55" s="1274"/>
      <c r="AQ55" s="1274"/>
      <c r="AR55" s="1274"/>
      <c r="AS55" s="1274"/>
      <c r="AT55" s="1274"/>
      <c r="AU55" s="1274"/>
      <c r="AV55" s="1274"/>
      <c r="AW55" s="1274"/>
      <c r="AX55" s="1274"/>
      <c r="AY55" s="1274"/>
      <c r="AZ55" s="1274"/>
      <c r="BA55" s="1274"/>
      <c r="BB55" s="1278" t="s">
        <v>610</v>
      </c>
      <c r="BC55" s="1278"/>
      <c r="BD55" s="1278"/>
      <c r="BE55" s="1278"/>
      <c r="BF55" s="1278"/>
      <c r="BG55" s="1278"/>
      <c r="BH55" s="1278"/>
      <c r="BI55" s="1278"/>
      <c r="BJ55" s="1278"/>
      <c r="BK55" s="1278"/>
      <c r="BL55" s="1278"/>
      <c r="BM55" s="1278"/>
      <c r="BN55" s="1278"/>
      <c r="BO55" s="1278"/>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80"/>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611</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80"/>
      <c r="CW57" s="1279"/>
      <c r="CX57" s="1279"/>
      <c r="CY57" s="1279"/>
      <c r="CZ57" s="1279"/>
      <c r="DA57" s="1279"/>
      <c r="DB57" s="1279"/>
      <c r="DC57" s="1279"/>
      <c r="DD57" s="1283"/>
      <c r="DE57" s="1281"/>
    </row>
    <row r="58" spans="1:109" s="1257" customFormat="1" x14ac:dyDescent="0.15">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3"/>
      <c r="DE58" s="1281"/>
    </row>
    <row r="59" spans="1:109" s="1257" customFormat="1" x14ac:dyDescent="0.15">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9" t="s">
        <v>613</v>
      </c>
    </row>
    <row r="64" spans="1:109" x14ac:dyDescent="0.15">
      <c r="B64" s="1249"/>
      <c r="G64" s="1256"/>
      <c r="I64" s="1290"/>
      <c r="J64" s="1290"/>
      <c r="K64" s="1290"/>
      <c r="L64" s="1290"/>
      <c r="M64" s="1290"/>
      <c r="N64" s="1291"/>
      <c r="AM64" s="1256"/>
      <c r="AN64" s="1256" t="s">
        <v>606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3" t="s">
        <v>608</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563</v>
      </c>
      <c r="BQ72" s="1274"/>
      <c r="BR72" s="1274"/>
      <c r="BS72" s="1274"/>
      <c r="BT72" s="1274"/>
      <c r="BU72" s="1274"/>
      <c r="BV72" s="1274"/>
      <c r="BW72" s="1274"/>
      <c r="BX72" s="1274" t="s">
        <v>564</v>
      </c>
      <c r="BY72" s="1274"/>
      <c r="BZ72" s="1274"/>
      <c r="CA72" s="1274"/>
      <c r="CB72" s="1274"/>
      <c r="CC72" s="1274"/>
      <c r="CD72" s="1274"/>
      <c r="CE72" s="1274"/>
      <c r="CF72" s="1274" t="s">
        <v>565</v>
      </c>
      <c r="CG72" s="1274"/>
      <c r="CH72" s="1274"/>
      <c r="CI72" s="1274"/>
      <c r="CJ72" s="1274"/>
      <c r="CK72" s="1274"/>
      <c r="CL72" s="1274"/>
      <c r="CM72" s="1274"/>
      <c r="CN72" s="1274" t="s">
        <v>566</v>
      </c>
      <c r="CO72" s="1274"/>
      <c r="CP72" s="1274"/>
      <c r="CQ72" s="1274"/>
      <c r="CR72" s="1274"/>
      <c r="CS72" s="1274"/>
      <c r="CT72" s="1274"/>
      <c r="CU72" s="1274"/>
      <c r="CV72" s="1274" t="s">
        <v>567</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609</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9">
        <v>120.6</v>
      </c>
      <c r="BQ73" s="1279"/>
      <c r="BR73" s="1279"/>
      <c r="BS73" s="1279"/>
      <c r="BT73" s="1279"/>
      <c r="BU73" s="1279"/>
      <c r="BV73" s="1279"/>
      <c r="BW73" s="1279"/>
      <c r="BX73" s="1279">
        <v>109.5</v>
      </c>
      <c r="BY73" s="1279"/>
      <c r="BZ73" s="1279"/>
      <c r="CA73" s="1279"/>
      <c r="CB73" s="1279"/>
      <c r="CC73" s="1279"/>
      <c r="CD73" s="1279"/>
      <c r="CE73" s="1279"/>
      <c r="CF73" s="1279">
        <v>101.1</v>
      </c>
      <c r="CG73" s="1279"/>
      <c r="CH73" s="1279"/>
      <c r="CI73" s="1279"/>
      <c r="CJ73" s="1279"/>
      <c r="CK73" s="1279"/>
      <c r="CL73" s="1279"/>
      <c r="CM73" s="1279"/>
      <c r="CN73" s="1279">
        <v>86.4</v>
      </c>
      <c r="CO73" s="1279"/>
      <c r="CP73" s="1279"/>
      <c r="CQ73" s="1279"/>
      <c r="CR73" s="1279"/>
      <c r="CS73" s="1279"/>
      <c r="CT73" s="1279"/>
      <c r="CU73" s="1279"/>
      <c r="CV73" s="1279">
        <v>64.599999999999994</v>
      </c>
      <c r="CW73" s="1279"/>
      <c r="CX73" s="1279"/>
      <c r="CY73" s="1279"/>
      <c r="CZ73" s="1279"/>
      <c r="DA73" s="1279"/>
      <c r="DB73" s="1279"/>
      <c r="DC73" s="1279"/>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615</v>
      </c>
      <c r="BC75" s="1278"/>
      <c r="BD75" s="1278"/>
      <c r="BE75" s="1278"/>
      <c r="BF75" s="1278"/>
      <c r="BG75" s="1278"/>
      <c r="BH75" s="1278"/>
      <c r="BI75" s="1278"/>
      <c r="BJ75" s="1278"/>
      <c r="BK75" s="1278"/>
      <c r="BL75" s="1278"/>
      <c r="BM75" s="1278"/>
      <c r="BN75" s="1278"/>
      <c r="BO75" s="1278"/>
      <c r="BP75" s="1279">
        <v>13.1</v>
      </c>
      <c r="BQ75" s="1279"/>
      <c r="BR75" s="1279"/>
      <c r="BS75" s="1279"/>
      <c r="BT75" s="1279"/>
      <c r="BU75" s="1279"/>
      <c r="BV75" s="1279"/>
      <c r="BW75" s="1279"/>
      <c r="BX75" s="1279">
        <v>13.3</v>
      </c>
      <c r="BY75" s="1279"/>
      <c r="BZ75" s="1279"/>
      <c r="CA75" s="1279"/>
      <c r="CB75" s="1279"/>
      <c r="CC75" s="1279"/>
      <c r="CD75" s="1279"/>
      <c r="CE75" s="1279"/>
      <c r="CF75" s="1279">
        <v>13.6</v>
      </c>
      <c r="CG75" s="1279"/>
      <c r="CH75" s="1279"/>
      <c r="CI75" s="1279"/>
      <c r="CJ75" s="1279"/>
      <c r="CK75" s="1279"/>
      <c r="CL75" s="1279"/>
      <c r="CM75" s="1279"/>
      <c r="CN75" s="1279">
        <v>13.2</v>
      </c>
      <c r="CO75" s="1279"/>
      <c r="CP75" s="1279"/>
      <c r="CQ75" s="1279"/>
      <c r="CR75" s="1279"/>
      <c r="CS75" s="1279"/>
      <c r="CT75" s="1279"/>
      <c r="CU75" s="1279"/>
      <c r="CV75" s="1279">
        <v>13.1</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7"/>
      <c r="L77" s="1297"/>
      <c r="M77" s="1297"/>
      <c r="N77" s="1297"/>
      <c r="AN77" s="1274" t="s">
        <v>612</v>
      </c>
      <c r="AO77" s="1274"/>
      <c r="AP77" s="1274"/>
      <c r="AQ77" s="1274"/>
      <c r="AR77" s="1274"/>
      <c r="AS77" s="1274"/>
      <c r="AT77" s="1274"/>
      <c r="AU77" s="1274"/>
      <c r="AV77" s="1274"/>
      <c r="AW77" s="1274"/>
      <c r="AX77" s="1274"/>
      <c r="AY77" s="1274"/>
      <c r="AZ77" s="1274"/>
      <c r="BA77" s="1274"/>
      <c r="BB77" s="1278" t="s">
        <v>610</v>
      </c>
      <c r="BC77" s="1278"/>
      <c r="BD77" s="1278"/>
      <c r="BE77" s="1278"/>
      <c r="BF77" s="1278"/>
      <c r="BG77" s="1278"/>
      <c r="BH77" s="1278"/>
      <c r="BI77" s="1278"/>
      <c r="BJ77" s="1278"/>
      <c r="BK77" s="1278"/>
      <c r="BL77" s="1278"/>
      <c r="BM77" s="1278"/>
      <c r="BN77" s="1278"/>
      <c r="BO77" s="1278"/>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615</v>
      </c>
      <c r="BC79" s="1278"/>
      <c r="BD79" s="1278"/>
      <c r="BE79" s="1278"/>
      <c r="BF79" s="1278"/>
      <c r="BG79" s="1278"/>
      <c r="BH79" s="1278"/>
      <c r="BI79" s="1278"/>
      <c r="BJ79" s="1278"/>
      <c r="BK79" s="1278"/>
      <c r="BL79" s="1278"/>
      <c r="BM79" s="1278"/>
      <c r="BN79" s="1278"/>
      <c r="BO79" s="1278"/>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x14ac:dyDescent="0.15">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XI+qh+3P0gNwCtBwjWmXfl3q1h9k58pLGrrOK5H7nVPj6ssGwV8WQnG9QxfQkQKYfOXttooJ4yJSZy+oAPhbBQ==" saltValue="XvnkiQyQc0gONAORMgLz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O63" sqref="AO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EKfKHV43mSLHcJNWJggHgVGulEvWMqLfqPjakxtHDLmCTrpgOOUgDT2VBXxXsMITh+659sIn6olaDENMxfJrtw==" saltValue="3tNRoNFHK0BLUG6Ac5oa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0" zoomScale="60" zoomScaleNormal="60" zoomScaleSheetLayoutView="55" workbookViewId="0">
      <selection activeCell="AO63" sqref="AO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6ZqzYuiOHW4dgAhqD1Fu4lgnBAsJsnBiLUBIKlhpAphwQcCVljludSCqEof5si4X96smTgRVhvpEObFyOa2K4A==" saltValue="xGUlvKQYUlmekETFvMIf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38504</v>
      </c>
      <c r="E3" s="153"/>
      <c r="F3" s="154">
        <v>47820</v>
      </c>
      <c r="G3" s="155"/>
      <c r="H3" s="156"/>
    </row>
    <row r="4" spans="1:8" x14ac:dyDescent="0.15">
      <c r="A4" s="157"/>
      <c r="B4" s="158"/>
      <c r="C4" s="159"/>
      <c r="D4" s="160">
        <v>20489</v>
      </c>
      <c r="E4" s="161"/>
      <c r="F4" s="162">
        <v>25855</v>
      </c>
      <c r="G4" s="163"/>
      <c r="H4" s="164"/>
    </row>
    <row r="5" spans="1:8" x14ac:dyDescent="0.15">
      <c r="A5" s="145" t="s">
        <v>555</v>
      </c>
      <c r="B5" s="150"/>
      <c r="C5" s="151"/>
      <c r="D5" s="152">
        <v>18716</v>
      </c>
      <c r="E5" s="153"/>
      <c r="F5" s="154">
        <v>41934</v>
      </c>
      <c r="G5" s="155"/>
      <c r="H5" s="156"/>
    </row>
    <row r="6" spans="1:8" x14ac:dyDescent="0.15">
      <c r="A6" s="157"/>
      <c r="B6" s="158"/>
      <c r="C6" s="159"/>
      <c r="D6" s="160">
        <v>10093</v>
      </c>
      <c r="E6" s="161"/>
      <c r="F6" s="162">
        <v>23352</v>
      </c>
      <c r="G6" s="163"/>
      <c r="H6" s="164"/>
    </row>
    <row r="7" spans="1:8" x14ac:dyDescent="0.15">
      <c r="A7" s="145" t="s">
        <v>556</v>
      </c>
      <c r="B7" s="150"/>
      <c r="C7" s="151"/>
      <c r="D7" s="152">
        <v>26076</v>
      </c>
      <c r="E7" s="153"/>
      <c r="F7" s="154">
        <v>45588</v>
      </c>
      <c r="G7" s="155"/>
      <c r="H7" s="156"/>
    </row>
    <row r="8" spans="1:8" x14ac:dyDescent="0.15">
      <c r="A8" s="157"/>
      <c r="B8" s="158"/>
      <c r="C8" s="159"/>
      <c r="D8" s="160">
        <v>13339</v>
      </c>
      <c r="E8" s="161"/>
      <c r="F8" s="162">
        <v>24150</v>
      </c>
      <c r="G8" s="163"/>
      <c r="H8" s="164"/>
    </row>
    <row r="9" spans="1:8" x14ac:dyDescent="0.15">
      <c r="A9" s="145" t="s">
        <v>557</v>
      </c>
      <c r="B9" s="150"/>
      <c r="C9" s="151"/>
      <c r="D9" s="152">
        <v>30793</v>
      </c>
      <c r="E9" s="153"/>
      <c r="F9" s="154">
        <v>45483</v>
      </c>
      <c r="G9" s="155"/>
      <c r="H9" s="156"/>
    </row>
    <row r="10" spans="1:8" x14ac:dyDescent="0.15">
      <c r="A10" s="157"/>
      <c r="B10" s="158"/>
      <c r="C10" s="159"/>
      <c r="D10" s="160">
        <v>10346</v>
      </c>
      <c r="E10" s="161"/>
      <c r="F10" s="162">
        <v>24241</v>
      </c>
      <c r="G10" s="163"/>
      <c r="H10" s="164"/>
    </row>
    <row r="11" spans="1:8" x14ac:dyDescent="0.15">
      <c r="A11" s="145" t="s">
        <v>558</v>
      </c>
      <c r="B11" s="150"/>
      <c r="C11" s="151"/>
      <c r="D11" s="152">
        <v>18178</v>
      </c>
      <c r="E11" s="153"/>
      <c r="F11" s="154">
        <v>45945</v>
      </c>
      <c r="G11" s="155"/>
      <c r="H11" s="156"/>
    </row>
    <row r="12" spans="1:8" x14ac:dyDescent="0.15">
      <c r="A12" s="157"/>
      <c r="B12" s="158"/>
      <c r="C12" s="165"/>
      <c r="D12" s="160">
        <v>7276</v>
      </c>
      <c r="E12" s="161"/>
      <c r="F12" s="162">
        <v>25180</v>
      </c>
      <c r="G12" s="163"/>
      <c r="H12" s="164"/>
    </row>
    <row r="13" spans="1:8" x14ac:dyDescent="0.15">
      <c r="A13" s="145"/>
      <c r="B13" s="150"/>
      <c r="C13" s="166"/>
      <c r="D13" s="167">
        <v>26453</v>
      </c>
      <c r="E13" s="168"/>
      <c r="F13" s="169">
        <v>45354</v>
      </c>
      <c r="G13" s="170"/>
      <c r="H13" s="156"/>
    </row>
    <row r="14" spans="1:8" x14ac:dyDescent="0.15">
      <c r="A14" s="157"/>
      <c r="B14" s="158"/>
      <c r="C14" s="159"/>
      <c r="D14" s="160">
        <v>12309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1.96</v>
      </c>
      <c r="C19" s="171">
        <f>ROUND(VALUE(SUBSTITUTE(実質収支比率等に係る経年分析!G$48,"▲","-")),2)</f>
        <v>3.64</v>
      </c>
      <c r="D19" s="171">
        <f>ROUND(VALUE(SUBSTITUTE(実質収支比率等に係る経年分析!H$48,"▲","-")),2)</f>
        <v>2.88</v>
      </c>
      <c r="E19" s="171">
        <f>ROUND(VALUE(SUBSTITUTE(実質収支比率等に係る経年分析!I$48,"▲","-")),2)</f>
        <v>6.82</v>
      </c>
      <c r="F19" s="171">
        <f>ROUND(VALUE(SUBSTITUTE(実質収支比率等に係る経年分析!J$48,"▲","-")),2)</f>
        <v>7.22</v>
      </c>
    </row>
    <row r="20" spans="1:11" x14ac:dyDescent="0.15">
      <c r="A20" s="171" t="s">
        <v>55</v>
      </c>
      <c r="B20" s="171">
        <f>ROUND(VALUE(SUBSTITUTE(実質収支比率等に係る経年分析!F$47,"▲","-")),2)</f>
        <v>6.39</v>
      </c>
      <c r="C20" s="171">
        <f>ROUND(VALUE(SUBSTITUTE(実質収支比率等に係る経年分析!G$47,"▲","-")),2)</f>
        <v>7.39</v>
      </c>
      <c r="D20" s="171">
        <f>ROUND(VALUE(SUBSTITUTE(実質収支比率等に係る経年分析!H$47,"▲","-")),2)</f>
        <v>9.32</v>
      </c>
      <c r="E20" s="171">
        <f>ROUND(VALUE(SUBSTITUTE(実質収支比率等に係る経年分析!I$47,"▲","-")),2)</f>
        <v>10.66</v>
      </c>
      <c r="F20" s="171">
        <f>ROUND(VALUE(SUBSTITUTE(実質収支比率等に係る経年分析!J$47,"▲","-")),2)</f>
        <v>13.84</v>
      </c>
    </row>
    <row r="21" spans="1:11" x14ac:dyDescent="0.15">
      <c r="A21" s="171" t="s">
        <v>56</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1.68</v>
      </c>
      <c r="D21" s="171">
        <f>IF(ISNUMBER(VALUE(SUBSTITUTE(実質収支比率等に係る経年分析!H$49,"▲","-"))),ROUND(VALUE(SUBSTITUTE(実質収支比率等に係る経年分析!H$49,"▲","-")),2),NA())</f>
        <v>-0.79</v>
      </c>
      <c r="E21" s="171">
        <f>IF(ISNUMBER(VALUE(SUBSTITUTE(実質収支比率等に係る経年分析!I$49,"▲","-"))),ROUND(VALUE(SUBSTITUTE(実質収支比率等に係る経年分析!I$49,"▲","-")),2),NA())</f>
        <v>4</v>
      </c>
      <c r="F21" s="171">
        <f>IF(ISNUMBER(VALUE(SUBSTITUTE(実質収支比率等に係る経年分析!J$49,"▲","-"))),ROUND(VALUE(SUBSTITUTE(実質収支比率等に係る経年分析!J$49,"▲","-")),2),NA())</f>
        <v>0.63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墓園事業特別会計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2.2200000000000002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4.6900000000000004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2.1800000000000002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7.86</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14.66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25.55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3661</v>
      </c>
      <c r="E42" s="173"/>
      <c r="F42" s="173"/>
      <c r="G42" s="173">
        <f>'実質公債費比率（分子）の構造'!L$52</f>
        <v>3518</v>
      </c>
      <c r="H42" s="173"/>
      <c r="I42" s="173"/>
      <c r="J42" s="173">
        <f>'実質公債費比率（分子）の構造'!M$52</f>
        <v>3354</v>
      </c>
      <c r="K42" s="173"/>
      <c r="L42" s="173"/>
      <c r="M42" s="173">
        <f>'実質公債費比率（分子）の構造'!N$52</f>
        <v>3235</v>
      </c>
      <c r="N42" s="173"/>
      <c r="O42" s="173"/>
      <c r="P42" s="173">
        <f>'実質公債費比率（分子）の構造'!O$52</f>
        <v>3279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225</v>
      </c>
      <c r="C45" s="173"/>
      <c r="D45" s="173"/>
      <c r="E45" s="173">
        <f>'実質公債費比率（分子）の構造'!L$49</f>
        <v>227</v>
      </c>
      <c r="F45" s="173"/>
      <c r="G45" s="173"/>
      <c r="H45" s="173">
        <f>'実質公債費比率（分子）の構造'!M$49</f>
        <v>232</v>
      </c>
      <c r="I45" s="173"/>
      <c r="J45" s="173"/>
      <c r="K45" s="173">
        <f>'実質公債費比率（分子）の構造'!N$49</f>
        <v>190</v>
      </c>
      <c r="L45" s="173"/>
      <c r="M45" s="173"/>
      <c r="N45" s="173">
        <f>'実質公債費比率（分子）の構造'!O$49</f>
        <v>220</v>
      </c>
      <c r="O45" s="173"/>
      <c r="P45" s="173"/>
    </row>
    <row r="46" spans="1:16" x14ac:dyDescent="0.15">
      <c r="A46" s="173" t="s">
        <v>67</v>
      </c>
      <c r="B46" s="173">
        <f>'実質公債費比率（分子）の構造'!K$48</f>
        <v>1421</v>
      </c>
      <c r="C46" s="173"/>
      <c r="D46" s="173"/>
      <c r="E46" s="173">
        <f>'実質公債費比率（分子）の構造'!L$48</f>
        <v>1175</v>
      </c>
      <c r="F46" s="173"/>
      <c r="G46" s="173"/>
      <c r="H46" s="173">
        <f>'実質公債費比率（分子）の構造'!M$48</f>
        <v>1163</v>
      </c>
      <c r="I46" s="173"/>
      <c r="J46" s="173"/>
      <c r="K46" s="173">
        <f>'実質公債費比率（分子）の構造'!N$48</f>
        <v>1109</v>
      </c>
      <c r="L46" s="173"/>
      <c r="M46" s="173"/>
      <c r="N46" s="173">
        <f>'実質公債費比率（分子）の構造'!O$48</f>
        <v>1076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3895</v>
      </c>
      <c r="C49" s="173"/>
      <c r="D49" s="173"/>
      <c r="E49" s="173">
        <f>'実質公債費比率（分子）の構造'!L$45</f>
        <v>3817</v>
      </c>
      <c r="F49" s="173"/>
      <c r="G49" s="173"/>
      <c r="H49" s="173">
        <f>'実質公債費比率（分子）の構造'!M$45</f>
        <v>3759</v>
      </c>
      <c r="I49" s="173"/>
      <c r="J49" s="173"/>
      <c r="K49" s="173">
        <f>'実質公債費比率（分子）の構造'!N$45</f>
        <v>3698</v>
      </c>
      <c r="L49" s="173"/>
      <c r="M49" s="173"/>
      <c r="N49" s="173">
        <f>'実質公債費比率（分子）の構造'!O$45</f>
        <v>3758</v>
      </c>
      <c r="O49" s="173"/>
      <c r="P49" s="173"/>
    </row>
    <row r="50" spans="1:16" x14ac:dyDescent="0.15">
      <c r="A50" s="173" t="s">
        <v>71</v>
      </c>
      <c r="B50" s="173" t="e">
        <f>NA()</f>
        <v>#N/A</v>
      </c>
      <c r="C50" s="173">
        <f>IF(ISNUMBER('実質公債費比率（分子）の構造'!K$53),'実質公債費比率（分子）の構造'!K$53,NA())</f>
        <v>1880</v>
      </c>
      <c r="D50" s="173" t="e">
        <f>NA()</f>
        <v>#N/A</v>
      </c>
      <c r="E50" s="173" t="e">
        <f>NA()</f>
        <v>#N/A</v>
      </c>
      <c r="F50" s="173">
        <f>IF(ISNUMBER('実質公債費比率（分子）の構造'!L$53),'実質公債費比率（分子）の構造'!L$53,NA())</f>
        <v>1701</v>
      </c>
      <c r="G50" s="173" t="e">
        <f>NA()</f>
        <v>#N/A</v>
      </c>
      <c r="H50" s="173" t="e">
        <f>NA()</f>
        <v>#N/A</v>
      </c>
      <c r="I50" s="173">
        <f>IF(ISNUMBER('実質公債費比率（分子）の構造'!M$53),'実質公債費比率（分子）の構造'!M$53,NA())</f>
        <v>1800</v>
      </c>
      <c r="J50" s="173" t="e">
        <f>NA()</f>
        <v>#N/A</v>
      </c>
      <c r="K50" s="173" t="e">
        <f>NA()</f>
        <v>#N/A</v>
      </c>
      <c r="L50" s="173">
        <f>IF(ISNUMBER('実質公債費比率（分子）の構造'!N$53),'実質公債費比率（分子）の構造'!N$53,NA())</f>
        <v>1762</v>
      </c>
      <c r="M50" s="173" t="e">
        <f>NA()</f>
        <v>#N/A</v>
      </c>
      <c r="N50" s="173" t="e">
        <f>NA()</f>
        <v>#N/A</v>
      </c>
      <c r="O50" s="173">
        <f>IF(ISNUMBER('実質公債費比率（分子）の構造'!O$53),'実質公債費比率（分子）の構造'!O$53,NA())</f>
        <v>1775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32280</v>
      </c>
      <c r="E56" s="172"/>
      <c r="F56" s="172"/>
      <c r="G56" s="172">
        <f>'将来負担比率（分子）の構造'!J$52</f>
        <v>31040</v>
      </c>
      <c r="H56" s="172"/>
      <c r="I56" s="172"/>
      <c r="J56" s="172">
        <f>'将来負担比率（分子）の構造'!K$52</f>
        <v>29831</v>
      </c>
      <c r="K56" s="172"/>
      <c r="L56" s="172"/>
      <c r="M56" s="172">
        <f>'将来負担比率（分子）の構造'!L$52</f>
        <v>28323</v>
      </c>
      <c r="N56" s="172"/>
      <c r="O56" s="172"/>
      <c r="P56" s="172">
        <f>'将来負担比率（分子）の構造'!M$52</f>
        <v>27043</v>
      </c>
    </row>
    <row r="57" spans="1:16" x14ac:dyDescent="0.15">
      <c r="A57" s="172" t="s">
        <v>42</v>
      </c>
      <c r="B57" s="172"/>
      <c r="C57" s="172"/>
      <c r="D57" s="172">
        <f>'将来負担比率（分子）の構造'!I$51</f>
        <v>3659</v>
      </c>
      <c r="E57" s="172"/>
      <c r="F57" s="172"/>
      <c r="G57" s="172">
        <f>'将来負担比率（分子）の構造'!J$51</f>
        <v>3829</v>
      </c>
      <c r="H57" s="172"/>
      <c r="I57" s="172"/>
      <c r="J57" s="172">
        <f>'将来負担比率（分子）の構造'!K$51</f>
        <v>3894</v>
      </c>
      <c r="K57" s="172"/>
      <c r="L57" s="172"/>
      <c r="M57" s="172">
        <f>'将来負担比率（分子）の構造'!L$51</f>
        <v>4293</v>
      </c>
      <c r="N57" s="172"/>
      <c r="O57" s="172"/>
      <c r="P57" s="172">
        <f>'将来負担比率（分子）の構造'!M$51</f>
        <v>4076</v>
      </c>
    </row>
    <row r="58" spans="1:16" x14ac:dyDescent="0.15">
      <c r="A58" s="172" t="s">
        <v>41</v>
      </c>
      <c r="B58" s="172"/>
      <c r="C58" s="172"/>
      <c r="D58" s="172">
        <f>'将来負担比率（分子）の構造'!I$50</f>
        <v>3230</v>
      </c>
      <c r="E58" s="172"/>
      <c r="F58" s="172"/>
      <c r="G58" s="172">
        <f>'将来負担比率（分子）の構造'!J$50</f>
        <v>3510</v>
      </c>
      <c r="H58" s="172"/>
      <c r="I58" s="172"/>
      <c r="J58" s="172">
        <f>'将来負担比率（分子）の構造'!K$50</f>
        <v>3968</v>
      </c>
      <c r="K58" s="172"/>
      <c r="L58" s="172"/>
      <c r="M58" s="172">
        <f>'将来負担比率（分子）の構造'!L$50</f>
        <v>3915</v>
      </c>
      <c r="N58" s="172"/>
      <c r="O58" s="172"/>
      <c r="P58" s="172">
        <f>'将来負担比率（分子）の構造'!M$50</f>
        <v>4900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4405</v>
      </c>
      <c r="C62" s="172"/>
      <c r="D62" s="172"/>
      <c r="E62" s="172">
        <f>'将来負担比率（分子）の構造'!J$45</f>
        <v>4149</v>
      </c>
      <c r="F62" s="172"/>
      <c r="G62" s="172"/>
      <c r="H62" s="172">
        <f>'将来負担比率（分子）の構造'!K$45</f>
        <v>4279</v>
      </c>
      <c r="I62" s="172"/>
      <c r="J62" s="172"/>
      <c r="K62" s="172">
        <f>'将来負担比率（分子）の構造'!L$45</f>
        <v>4229</v>
      </c>
      <c r="L62" s="172"/>
      <c r="M62" s="172"/>
      <c r="N62" s="172">
        <f>'将来負担比率（分子）の構造'!M$45</f>
        <v>4202</v>
      </c>
      <c r="O62" s="172"/>
      <c r="P62" s="172"/>
    </row>
    <row r="63" spans="1:16" x14ac:dyDescent="0.15">
      <c r="A63" s="172" t="s">
        <v>34</v>
      </c>
      <c r="B63" s="172">
        <f>'将来負担比率（分子）の構造'!I$44</f>
        <v>1606</v>
      </c>
      <c r="C63" s="172"/>
      <c r="D63" s="172"/>
      <c r="E63" s="172">
        <f>'将来負担比率（分子）の構造'!J$44</f>
        <v>1344</v>
      </c>
      <c r="F63" s="172"/>
      <c r="G63" s="172"/>
      <c r="H63" s="172">
        <f>'将来負担比率（分子）の構造'!K$44</f>
        <v>1078</v>
      </c>
      <c r="I63" s="172"/>
      <c r="J63" s="172"/>
      <c r="K63" s="172">
        <f>'将来負担比率（分子）の構造'!L$44</f>
        <v>819</v>
      </c>
      <c r="L63" s="172"/>
      <c r="M63" s="172"/>
      <c r="N63" s="172">
        <f>'将来負担比率（分子）の構造'!M$44</f>
        <v>560</v>
      </c>
      <c r="O63" s="172"/>
      <c r="P63" s="172"/>
    </row>
    <row r="64" spans="1:16" x14ac:dyDescent="0.15">
      <c r="A64" s="172" t="s">
        <v>33</v>
      </c>
      <c r="B64" s="172">
        <f>'将来負担比率（分子）の構造'!I$43</f>
        <v>14499</v>
      </c>
      <c r="C64" s="172"/>
      <c r="D64" s="172"/>
      <c r="E64" s="172">
        <f>'将来負担比率（分子）の構造'!J$43</f>
        <v>14478</v>
      </c>
      <c r="F64" s="172"/>
      <c r="G64" s="172"/>
      <c r="H64" s="172">
        <f>'将来負担比率（分子）の構造'!K$43</f>
        <v>14349</v>
      </c>
      <c r="I64" s="172"/>
      <c r="J64" s="172"/>
      <c r="K64" s="172">
        <f>'将来負担比率（分子）の構造'!L$43</f>
        <v>13233</v>
      </c>
      <c r="L64" s="172"/>
      <c r="M64" s="172"/>
      <c r="N64" s="172">
        <f>'将来負担比率（分子）の構造'!M$43</f>
        <v>12542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34432</v>
      </c>
      <c r="C66" s="172"/>
      <c r="D66" s="172"/>
      <c r="E66" s="172">
        <f>'将来負担比率（分子）の構造'!J$41</f>
        <v>32788</v>
      </c>
      <c r="F66" s="172"/>
      <c r="G66" s="172"/>
      <c r="H66" s="172">
        <f>'将来負担比率（分子）の構造'!K$41</f>
        <v>31255</v>
      </c>
      <c r="I66" s="172"/>
      <c r="J66" s="172"/>
      <c r="K66" s="172">
        <f>'将来負担比率（分子）の構造'!L$41</f>
        <v>29983</v>
      </c>
      <c r="L66" s="172"/>
      <c r="M66" s="172"/>
      <c r="N66" s="172">
        <f>'将来負担比率（分子）の構造'!M$41</f>
        <v>27815</v>
      </c>
      <c r="O66" s="172"/>
      <c r="P66" s="172"/>
    </row>
    <row r="67" spans="1:16" x14ac:dyDescent="0.15">
      <c r="A67" s="172" t="s">
        <v>75</v>
      </c>
      <c r="B67" s="172" t="e">
        <f>NA()</f>
        <v>#N/A</v>
      </c>
      <c r="C67" s="172">
        <f>IF(ISNUMBER('将来負担比率（分子）の構造'!I$53), IF('将来負担比率（分子）の構造'!I$53 &lt; 0, 0, '将来負担比率（分子）の構造'!I$53), NA())</f>
        <v>15772</v>
      </c>
      <c r="D67" s="172" t="e">
        <f>NA()</f>
        <v>#N/A</v>
      </c>
      <c r="E67" s="172" t="e">
        <f>NA()</f>
        <v>#N/A</v>
      </c>
      <c r="F67" s="172">
        <f>IF(ISNUMBER('将来負担比率（分子）の構造'!J$53), IF('将来負担比率（分子）の構造'!J$53 &lt; 0, 0, '将来負担比率（分子）の構造'!J$53), NA())</f>
        <v>14379</v>
      </c>
      <c r="G67" s="172" t="e">
        <f>NA()</f>
        <v>#N/A</v>
      </c>
      <c r="H67" s="172" t="e">
        <f>NA()</f>
        <v>#N/A</v>
      </c>
      <c r="I67" s="172">
        <f>IF(ISNUMBER('将来負担比率（分子）の構造'!K$53), IF('将来負担比率（分子）の構造'!K$53 &lt; 0, 0, '将来負担比率（分子）の構造'!K$53), NA())</f>
        <v>13269</v>
      </c>
      <c r="J67" s="172" t="e">
        <f>NA()</f>
        <v>#N/A</v>
      </c>
      <c r="K67" s="172" t="e">
        <f>NA()</f>
        <v>#N/A</v>
      </c>
      <c r="L67" s="172">
        <f>IF(ISNUMBER('将来負担比率（分子）の構造'!L$53), IF('将来負担比率（分子）の構造'!L$53 &lt; 0, 0, '将来負担比率（分子）の構造'!L$53), NA())</f>
        <v>11733</v>
      </c>
      <c r="M67" s="172" t="e">
        <f>NA()</f>
        <v>#N/A</v>
      </c>
      <c r="N67" s="172" t="e">
        <f>NA()</f>
        <v>#N/A</v>
      </c>
      <c r="O67" s="172">
        <f>IF(ISNUMBER('将来負担比率（分子）の構造'!M$53), IF('将来負担比率（分子）の構造'!M$53 &lt; 0, 0, '将来負担比率（分子）の構造'!M$53), NA())</f>
        <v>9101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1507</v>
      </c>
      <c r="C72" s="176">
        <f>基金残高に係る経年分析!G55</f>
        <v>1758</v>
      </c>
      <c r="D72" s="176">
        <f>基金残高に係る経年分析!H55</f>
        <v>2358</v>
      </c>
    </row>
    <row r="73" spans="1:16" x14ac:dyDescent="0.15">
      <c r="A73" s="175" t="s">
        <v>78</v>
      </c>
      <c r="B73" s="176">
        <f>基金残高に係る経年分析!F56</f>
        <v>6</v>
      </c>
      <c r="C73" s="176">
        <f>基金残高に係る経年分析!G56</f>
        <v>6</v>
      </c>
      <c r="D73" s="176">
        <f>基金残高に係る経年分析!H56</f>
        <v>287</v>
      </c>
    </row>
    <row r="74" spans="1:16" x14ac:dyDescent="0.15">
      <c r="A74" s="175" t="s">
        <v>79</v>
      </c>
      <c r="B74" s="176">
        <f>基金残高に係る経年分析!F57</f>
        <v>1523</v>
      </c>
      <c r="C74" s="176">
        <f>基金残高に係る経年分析!G57</f>
        <v>1564</v>
      </c>
      <c r="D74" s="176">
        <f>基金残高に係る経年分析!H57</f>
        <v>1698</v>
      </c>
    </row>
  </sheetData>
  <sheetProtection algorithmName="SHA-512" hashValue="n3rbYLYOBAVWydPtbq9Ac+JY9FzL8g4yZQOxLUPNkUK5/3ZZY9d6QcNWdfzvl9or4TbNA9s8gzUu3bjeZp9gKg==" saltValue="XKY6Vz0PX+TIe/RJFV8u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9" t="s">
        <v>224</v>
      </c>
      <c r="AQ4" s="749"/>
      <c r="AR4" s="749"/>
      <c r="AS4" s="749"/>
      <c r="AT4" s="749"/>
      <c r="AU4" s="749"/>
      <c r="AV4" s="749"/>
      <c r="AW4" s="749"/>
      <c r="AX4" s="749"/>
      <c r="AY4" s="749"/>
      <c r="AZ4" s="749"/>
      <c r="BA4" s="749"/>
      <c r="BB4" s="749"/>
      <c r="BC4" s="749"/>
      <c r="BD4" s="749"/>
      <c r="BE4" s="749"/>
      <c r="BF4" s="749"/>
      <c r="BG4" s="749" t="s">
        <v>225</v>
      </c>
      <c r="BH4" s="749"/>
      <c r="BI4" s="749"/>
      <c r="BJ4" s="749"/>
      <c r="BK4" s="749"/>
      <c r="BL4" s="749"/>
      <c r="BM4" s="749"/>
      <c r="BN4" s="749"/>
      <c r="BO4" s="749" t="s">
        <v>222</v>
      </c>
      <c r="BP4" s="749"/>
      <c r="BQ4" s="749"/>
      <c r="BR4" s="749"/>
      <c r="BS4" s="749" t="s">
        <v>226</v>
      </c>
      <c r="BT4" s="749"/>
      <c r="BU4" s="749"/>
      <c r="BV4" s="749"/>
      <c r="BW4" s="749"/>
      <c r="BX4" s="749"/>
      <c r="BY4" s="749"/>
      <c r="BZ4" s="749"/>
      <c r="CA4" s="749"/>
      <c r="CB4" s="749"/>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5" t="s">
        <v>228</v>
      </c>
      <c r="C5" s="696"/>
      <c r="D5" s="696"/>
      <c r="E5" s="696"/>
      <c r="F5" s="696"/>
      <c r="G5" s="696"/>
      <c r="H5" s="696"/>
      <c r="I5" s="696"/>
      <c r="J5" s="696"/>
      <c r="K5" s="696"/>
      <c r="L5" s="696"/>
      <c r="M5" s="696"/>
      <c r="N5" s="696"/>
      <c r="O5" s="696"/>
      <c r="P5" s="696"/>
      <c r="Q5" s="697"/>
      <c r="R5" s="682">
        <v>6946230</v>
      </c>
      <c r="S5" s="683"/>
      <c r="T5" s="683"/>
      <c r="U5" s="683"/>
      <c r="V5" s="683"/>
      <c r="W5" s="683"/>
      <c r="X5" s="683"/>
      <c r="Y5" s="726"/>
      <c r="Z5" s="744">
        <v>22.7</v>
      </c>
      <c r="AA5" s="744"/>
      <c r="AB5" s="744"/>
      <c r="AC5" s="744"/>
      <c r="AD5" s="745">
        <v>6561204</v>
      </c>
      <c r="AE5" s="745"/>
      <c r="AF5" s="745"/>
      <c r="AG5" s="745"/>
      <c r="AH5" s="745"/>
      <c r="AI5" s="745"/>
      <c r="AJ5" s="745"/>
      <c r="AK5" s="745"/>
      <c r="AL5" s="727">
        <v>38.9</v>
      </c>
      <c r="AM5" s="700"/>
      <c r="AN5" s="700"/>
      <c r="AO5" s="728"/>
      <c r="AP5" s="695" t="s">
        <v>229</v>
      </c>
      <c r="AQ5" s="696"/>
      <c r="AR5" s="696"/>
      <c r="AS5" s="696"/>
      <c r="AT5" s="696"/>
      <c r="AU5" s="696"/>
      <c r="AV5" s="696"/>
      <c r="AW5" s="696"/>
      <c r="AX5" s="696"/>
      <c r="AY5" s="696"/>
      <c r="AZ5" s="696"/>
      <c r="BA5" s="696"/>
      <c r="BB5" s="696"/>
      <c r="BC5" s="696"/>
      <c r="BD5" s="696"/>
      <c r="BE5" s="696"/>
      <c r="BF5" s="697"/>
      <c r="BG5" s="629">
        <v>6560722</v>
      </c>
      <c r="BH5" s="630"/>
      <c r="BI5" s="630"/>
      <c r="BJ5" s="630"/>
      <c r="BK5" s="630"/>
      <c r="BL5" s="630"/>
      <c r="BM5" s="630"/>
      <c r="BN5" s="631"/>
      <c r="BO5" s="656">
        <v>94.5</v>
      </c>
      <c r="BP5" s="656"/>
      <c r="BQ5" s="656"/>
      <c r="BR5" s="656"/>
      <c r="BS5" s="657">
        <v>54557</v>
      </c>
      <c r="BT5" s="657"/>
      <c r="BU5" s="657"/>
      <c r="BV5" s="657"/>
      <c r="BW5" s="657"/>
      <c r="BX5" s="657"/>
      <c r="BY5" s="657"/>
      <c r="BZ5" s="657"/>
      <c r="CA5" s="657"/>
      <c r="CB5" s="715"/>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15">
      <c r="B6" s="626" t="s">
        <v>233</v>
      </c>
      <c r="C6" s="627"/>
      <c r="D6" s="627"/>
      <c r="E6" s="627"/>
      <c r="F6" s="627"/>
      <c r="G6" s="627"/>
      <c r="H6" s="627"/>
      <c r="I6" s="627"/>
      <c r="J6" s="627"/>
      <c r="K6" s="627"/>
      <c r="L6" s="627"/>
      <c r="M6" s="627"/>
      <c r="N6" s="627"/>
      <c r="O6" s="627"/>
      <c r="P6" s="627"/>
      <c r="Q6" s="628"/>
      <c r="R6" s="629">
        <v>254319</v>
      </c>
      <c r="S6" s="630"/>
      <c r="T6" s="630"/>
      <c r="U6" s="630"/>
      <c r="V6" s="630"/>
      <c r="W6" s="630"/>
      <c r="X6" s="630"/>
      <c r="Y6" s="631"/>
      <c r="Z6" s="656">
        <v>0.8</v>
      </c>
      <c r="AA6" s="656"/>
      <c r="AB6" s="656"/>
      <c r="AC6" s="656"/>
      <c r="AD6" s="657">
        <v>254319</v>
      </c>
      <c r="AE6" s="657"/>
      <c r="AF6" s="657"/>
      <c r="AG6" s="657"/>
      <c r="AH6" s="657"/>
      <c r="AI6" s="657"/>
      <c r="AJ6" s="657"/>
      <c r="AK6" s="657"/>
      <c r="AL6" s="632">
        <v>1.5</v>
      </c>
      <c r="AM6" s="633"/>
      <c r="AN6" s="633"/>
      <c r="AO6" s="658"/>
      <c r="AP6" s="626" t="s">
        <v>234</v>
      </c>
      <c r="AQ6" s="627"/>
      <c r="AR6" s="627"/>
      <c r="AS6" s="627"/>
      <c r="AT6" s="627"/>
      <c r="AU6" s="627"/>
      <c r="AV6" s="627"/>
      <c r="AW6" s="627"/>
      <c r="AX6" s="627"/>
      <c r="AY6" s="627"/>
      <c r="AZ6" s="627"/>
      <c r="BA6" s="627"/>
      <c r="BB6" s="627"/>
      <c r="BC6" s="627"/>
      <c r="BD6" s="627"/>
      <c r="BE6" s="627"/>
      <c r="BF6" s="628"/>
      <c r="BG6" s="629">
        <v>6560722</v>
      </c>
      <c r="BH6" s="630"/>
      <c r="BI6" s="630"/>
      <c r="BJ6" s="630"/>
      <c r="BK6" s="630"/>
      <c r="BL6" s="630"/>
      <c r="BM6" s="630"/>
      <c r="BN6" s="631"/>
      <c r="BO6" s="656">
        <v>94.5</v>
      </c>
      <c r="BP6" s="656"/>
      <c r="BQ6" s="656"/>
      <c r="BR6" s="656"/>
      <c r="BS6" s="657">
        <v>54557</v>
      </c>
      <c r="BT6" s="657"/>
      <c r="BU6" s="657"/>
      <c r="BV6" s="657"/>
      <c r="BW6" s="657"/>
      <c r="BX6" s="657"/>
      <c r="BY6" s="657"/>
      <c r="BZ6" s="657"/>
      <c r="CA6" s="657"/>
      <c r="CB6" s="715"/>
      <c r="CD6" s="685" t="s">
        <v>235</v>
      </c>
      <c r="CE6" s="686"/>
      <c r="CF6" s="686"/>
      <c r="CG6" s="686"/>
      <c r="CH6" s="686"/>
      <c r="CI6" s="686"/>
      <c r="CJ6" s="686"/>
      <c r="CK6" s="686"/>
      <c r="CL6" s="686"/>
      <c r="CM6" s="686"/>
      <c r="CN6" s="686"/>
      <c r="CO6" s="686"/>
      <c r="CP6" s="686"/>
      <c r="CQ6" s="687"/>
      <c r="CR6" s="629">
        <v>224108</v>
      </c>
      <c r="CS6" s="630"/>
      <c r="CT6" s="630"/>
      <c r="CU6" s="630"/>
      <c r="CV6" s="630"/>
      <c r="CW6" s="630"/>
      <c r="CX6" s="630"/>
      <c r="CY6" s="631"/>
      <c r="CZ6" s="727">
        <v>0.8</v>
      </c>
      <c r="DA6" s="700"/>
      <c r="DB6" s="700"/>
      <c r="DC6" s="730"/>
      <c r="DD6" s="635" t="s">
        <v>128</v>
      </c>
      <c r="DE6" s="630"/>
      <c r="DF6" s="630"/>
      <c r="DG6" s="630"/>
      <c r="DH6" s="630"/>
      <c r="DI6" s="630"/>
      <c r="DJ6" s="630"/>
      <c r="DK6" s="630"/>
      <c r="DL6" s="630"/>
      <c r="DM6" s="630"/>
      <c r="DN6" s="630"/>
      <c r="DO6" s="630"/>
      <c r="DP6" s="631"/>
      <c r="DQ6" s="635">
        <v>224108</v>
      </c>
      <c r="DR6" s="630"/>
      <c r="DS6" s="630"/>
      <c r="DT6" s="630"/>
      <c r="DU6" s="630"/>
      <c r="DV6" s="630"/>
      <c r="DW6" s="630"/>
      <c r="DX6" s="630"/>
      <c r="DY6" s="630"/>
      <c r="DZ6" s="630"/>
      <c r="EA6" s="630"/>
      <c r="EB6" s="630"/>
      <c r="EC6" s="670"/>
    </row>
    <row r="7" spans="2:143" ht="11.25" customHeight="1" x14ac:dyDescent="0.15">
      <c r="B7" s="626" t="s">
        <v>236</v>
      </c>
      <c r="C7" s="627"/>
      <c r="D7" s="627"/>
      <c r="E7" s="627"/>
      <c r="F7" s="627"/>
      <c r="G7" s="627"/>
      <c r="H7" s="627"/>
      <c r="I7" s="627"/>
      <c r="J7" s="627"/>
      <c r="K7" s="627"/>
      <c r="L7" s="627"/>
      <c r="M7" s="627"/>
      <c r="N7" s="627"/>
      <c r="O7" s="627"/>
      <c r="P7" s="627"/>
      <c r="Q7" s="628"/>
      <c r="R7" s="629">
        <v>8030</v>
      </c>
      <c r="S7" s="630"/>
      <c r="T7" s="630"/>
      <c r="U7" s="630"/>
      <c r="V7" s="630"/>
      <c r="W7" s="630"/>
      <c r="X7" s="630"/>
      <c r="Y7" s="631"/>
      <c r="Z7" s="656">
        <v>0</v>
      </c>
      <c r="AA7" s="656"/>
      <c r="AB7" s="656"/>
      <c r="AC7" s="656"/>
      <c r="AD7" s="657">
        <v>8030</v>
      </c>
      <c r="AE7" s="657"/>
      <c r="AF7" s="657"/>
      <c r="AG7" s="657"/>
      <c r="AH7" s="657"/>
      <c r="AI7" s="657"/>
      <c r="AJ7" s="657"/>
      <c r="AK7" s="657"/>
      <c r="AL7" s="632">
        <v>0</v>
      </c>
      <c r="AM7" s="633"/>
      <c r="AN7" s="633"/>
      <c r="AO7" s="658"/>
      <c r="AP7" s="626" t="s">
        <v>237</v>
      </c>
      <c r="AQ7" s="627"/>
      <c r="AR7" s="627"/>
      <c r="AS7" s="627"/>
      <c r="AT7" s="627"/>
      <c r="AU7" s="627"/>
      <c r="AV7" s="627"/>
      <c r="AW7" s="627"/>
      <c r="AX7" s="627"/>
      <c r="AY7" s="627"/>
      <c r="AZ7" s="627"/>
      <c r="BA7" s="627"/>
      <c r="BB7" s="627"/>
      <c r="BC7" s="627"/>
      <c r="BD7" s="627"/>
      <c r="BE7" s="627"/>
      <c r="BF7" s="628"/>
      <c r="BG7" s="629">
        <v>3032041</v>
      </c>
      <c r="BH7" s="630"/>
      <c r="BI7" s="630"/>
      <c r="BJ7" s="630"/>
      <c r="BK7" s="630"/>
      <c r="BL7" s="630"/>
      <c r="BM7" s="630"/>
      <c r="BN7" s="631"/>
      <c r="BO7" s="656">
        <v>43.7</v>
      </c>
      <c r="BP7" s="656"/>
      <c r="BQ7" s="656"/>
      <c r="BR7" s="656"/>
      <c r="BS7" s="657">
        <v>54557</v>
      </c>
      <c r="BT7" s="657"/>
      <c r="BU7" s="657"/>
      <c r="BV7" s="657"/>
      <c r="BW7" s="657"/>
      <c r="BX7" s="657"/>
      <c r="BY7" s="657"/>
      <c r="BZ7" s="657"/>
      <c r="CA7" s="657"/>
      <c r="CB7" s="715"/>
      <c r="CD7" s="671" t="s">
        <v>238</v>
      </c>
      <c r="CE7" s="668"/>
      <c r="CF7" s="668"/>
      <c r="CG7" s="668"/>
      <c r="CH7" s="668"/>
      <c r="CI7" s="668"/>
      <c r="CJ7" s="668"/>
      <c r="CK7" s="668"/>
      <c r="CL7" s="668"/>
      <c r="CM7" s="668"/>
      <c r="CN7" s="668"/>
      <c r="CO7" s="668"/>
      <c r="CP7" s="668"/>
      <c r="CQ7" s="669"/>
      <c r="CR7" s="629">
        <v>2956355</v>
      </c>
      <c r="CS7" s="630"/>
      <c r="CT7" s="630"/>
      <c r="CU7" s="630"/>
      <c r="CV7" s="630"/>
      <c r="CW7" s="630"/>
      <c r="CX7" s="630"/>
      <c r="CY7" s="631"/>
      <c r="CZ7" s="656">
        <v>10.199999999999999</v>
      </c>
      <c r="DA7" s="656"/>
      <c r="DB7" s="656"/>
      <c r="DC7" s="656"/>
      <c r="DD7" s="635">
        <v>216921</v>
      </c>
      <c r="DE7" s="630"/>
      <c r="DF7" s="630"/>
      <c r="DG7" s="630"/>
      <c r="DH7" s="630"/>
      <c r="DI7" s="630"/>
      <c r="DJ7" s="630"/>
      <c r="DK7" s="630"/>
      <c r="DL7" s="630"/>
      <c r="DM7" s="630"/>
      <c r="DN7" s="630"/>
      <c r="DO7" s="630"/>
      <c r="DP7" s="631"/>
      <c r="DQ7" s="635">
        <v>2078872</v>
      </c>
      <c r="DR7" s="630"/>
      <c r="DS7" s="630"/>
      <c r="DT7" s="630"/>
      <c r="DU7" s="630"/>
      <c r="DV7" s="630"/>
      <c r="DW7" s="630"/>
      <c r="DX7" s="630"/>
      <c r="DY7" s="630"/>
      <c r="DZ7" s="630"/>
      <c r="EA7" s="630"/>
      <c r="EB7" s="630"/>
      <c r="EC7" s="670"/>
    </row>
    <row r="8" spans="2:143" ht="11.25" customHeight="1" x14ac:dyDescent="0.15">
      <c r="B8" s="626" t="s">
        <v>239</v>
      </c>
      <c r="C8" s="627"/>
      <c r="D8" s="627"/>
      <c r="E8" s="627"/>
      <c r="F8" s="627"/>
      <c r="G8" s="627"/>
      <c r="H8" s="627"/>
      <c r="I8" s="627"/>
      <c r="J8" s="627"/>
      <c r="K8" s="627"/>
      <c r="L8" s="627"/>
      <c r="M8" s="627"/>
      <c r="N8" s="627"/>
      <c r="O8" s="627"/>
      <c r="P8" s="627"/>
      <c r="Q8" s="628"/>
      <c r="R8" s="629">
        <v>64137</v>
      </c>
      <c r="S8" s="630"/>
      <c r="T8" s="630"/>
      <c r="U8" s="630"/>
      <c r="V8" s="630"/>
      <c r="W8" s="630"/>
      <c r="X8" s="630"/>
      <c r="Y8" s="631"/>
      <c r="Z8" s="656">
        <v>0.2</v>
      </c>
      <c r="AA8" s="656"/>
      <c r="AB8" s="656"/>
      <c r="AC8" s="656"/>
      <c r="AD8" s="657">
        <v>64137</v>
      </c>
      <c r="AE8" s="657"/>
      <c r="AF8" s="657"/>
      <c r="AG8" s="657"/>
      <c r="AH8" s="657"/>
      <c r="AI8" s="657"/>
      <c r="AJ8" s="657"/>
      <c r="AK8" s="657"/>
      <c r="AL8" s="632">
        <v>0.4</v>
      </c>
      <c r="AM8" s="633"/>
      <c r="AN8" s="633"/>
      <c r="AO8" s="658"/>
      <c r="AP8" s="626" t="s">
        <v>240</v>
      </c>
      <c r="AQ8" s="627"/>
      <c r="AR8" s="627"/>
      <c r="AS8" s="627"/>
      <c r="AT8" s="627"/>
      <c r="AU8" s="627"/>
      <c r="AV8" s="627"/>
      <c r="AW8" s="627"/>
      <c r="AX8" s="627"/>
      <c r="AY8" s="627"/>
      <c r="AZ8" s="627"/>
      <c r="BA8" s="627"/>
      <c r="BB8" s="627"/>
      <c r="BC8" s="627"/>
      <c r="BD8" s="627"/>
      <c r="BE8" s="627"/>
      <c r="BF8" s="628"/>
      <c r="BG8" s="629">
        <v>105884</v>
      </c>
      <c r="BH8" s="630"/>
      <c r="BI8" s="630"/>
      <c r="BJ8" s="630"/>
      <c r="BK8" s="630"/>
      <c r="BL8" s="630"/>
      <c r="BM8" s="630"/>
      <c r="BN8" s="631"/>
      <c r="BO8" s="656">
        <v>1.5</v>
      </c>
      <c r="BP8" s="656"/>
      <c r="BQ8" s="656"/>
      <c r="BR8" s="656"/>
      <c r="BS8" s="657" t="s">
        <v>128</v>
      </c>
      <c r="BT8" s="657"/>
      <c r="BU8" s="657"/>
      <c r="BV8" s="657"/>
      <c r="BW8" s="657"/>
      <c r="BX8" s="657"/>
      <c r="BY8" s="657"/>
      <c r="BZ8" s="657"/>
      <c r="CA8" s="657"/>
      <c r="CB8" s="715"/>
      <c r="CD8" s="671" t="s">
        <v>241</v>
      </c>
      <c r="CE8" s="668"/>
      <c r="CF8" s="668"/>
      <c r="CG8" s="668"/>
      <c r="CH8" s="668"/>
      <c r="CI8" s="668"/>
      <c r="CJ8" s="668"/>
      <c r="CK8" s="668"/>
      <c r="CL8" s="668"/>
      <c r="CM8" s="668"/>
      <c r="CN8" s="668"/>
      <c r="CO8" s="668"/>
      <c r="CP8" s="668"/>
      <c r="CQ8" s="669"/>
      <c r="CR8" s="629">
        <v>11794209</v>
      </c>
      <c r="CS8" s="630"/>
      <c r="CT8" s="630"/>
      <c r="CU8" s="630"/>
      <c r="CV8" s="630"/>
      <c r="CW8" s="630"/>
      <c r="CX8" s="630"/>
      <c r="CY8" s="631"/>
      <c r="CZ8" s="656">
        <v>40.700000000000003</v>
      </c>
      <c r="DA8" s="656"/>
      <c r="DB8" s="656"/>
      <c r="DC8" s="656"/>
      <c r="DD8" s="635">
        <v>22936</v>
      </c>
      <c r="DE8" s="630"/>
      <c r="DF8" s="630"/>
      <c r="DG8" s="630"/>
      <c r="DH8" s="630"/>
      <c r="DI8" s="630"/>
      <c r="DJ8" s="630"/>
      <c r="DK8" s="630"/>
      <c r="DL8" s="630"/>
      <c r="DM8" s="630"/>
      <c r="DN8" s="630"/>
      <c r="DO8" s="630"/>
      <c r="DP8" s="631"/>
      <c r="DQ8" s="635">
        <v>5922086</v>
      </c>
      <c r="DR8" s="630"/>
      <c r="DS8" s="630"/>
      <c r="DT8" s="630"/>
      <c r="DU8" s="630"/>
      <c r="DV8" s="630"/>
      <c r="DW8" s="630"/>
      <c r="DX8" s="630"/>
      <c r="DY8" s="630"/>
      <c r="DZ8" s="630"/>
      <c r="EA8" s="630"/>
      <c r="EB8" s="630"/>
      <c r="EC8" s="670"/>
    </row>
    <row r="9" spans="2:143" ht="11.25" customHeight="1" x14ac:dyDescent="0.15">
      <c r="B9" s="626" t="s">
        <v>242</v>
      </c>
      <c r="C9" s="627"/>
      <c r="D9" s="627"/>
      <c r="E9" s="627"/>
      <c r="F9" s="627"/>
      <c r="G9" s="627"/>
      <c r="H9" s="627"/>
      <c r="I9" s="627"/>
      <c r="J9" s="627"/>
      <c r="K9" s="627"/>
      <c r="L9" s="627"/>
      <c r="M9" s="627"/>
      <c r="N9" s="627"/>
      <c r="O9" s="627"/>
      <c r="P9" s="627"/>
      <c r="Q9" s="628"/>
      <c r="R9" s="629">
        <v>71349</v>
      </c>
      <c r="S9" s="630"/>
      <c r="T9" s="630"/>
      <c r="U9" s="630"/>
      <c r="V9" s="630"/>
      <c r="W9" s="630"/>
      <c r="X9" s="630"/>
      <c r="Y9" s="631"/>
      <c r="Z9" s="656">
        <v>0.2</v>
      </c>
      <c r="AA9" s="656"/>
      <c r="AB9" s="656"/>
      <c r="AC9" s="656"/>
      <c r="AD9" s="657">
        <v>71349</v>
      </c>
      <c r="AE9" s="657"/>
      <c r="AF9" s="657"/>
      <c r="AG9" s="657"/>
      <c r="AH9" s="657"/>
      <c r="AI9" s="657"/>
      <c r="AJ9" s="657"/>
      <c r="AK9" s="657"/>
      <c r="AL9" s="632">
        <v>0.4</v>
      </c>
      <c r="AM9" s="633"/>
      <c r="AN9" s="633"/>
      <c r="AO9" s="658"/>
      <c r="AP9" s="626" t="s">
        <v>243</v>
      </c>
      <c r="AQ9" s="627"/>
      <c r="AR9" s="627"/>
      <c r="AS9" s="627"/>
      <c r="AT9" s="627"/>
      <c r="AU9" s="627"/>
      <c r="AV9" s="627"/>
      <c r="AW9" s="627"/>
      <c r="AX9" s="627"/>
      <c r="AY9" s="627"/>
      <c r="AZ9" s="627"/>
      <c r="BA9" s="627"/>
      <c r="BB9" s="627"/>
      <c r="BC9" s="627"/>
      <c r="BD9" s="627"/>
      <c r="BE9" s="627"/>
      <c r="BF9" s="628"/>
      <c r="BG9" s="629">
        <v>2612456</v>
      </c>
      <c r="BH9" s="630"/>
      <c r="BI9" s="630"/>
      <c r="BJ9" s="630"/>
      <c r="BK9" s="630"/>
      <c r="BL9" s="630"/>
      <c r="BM9" s="630"/>
      <c r="BN9" s="631"/>
      <c r="BO9" s="656">
        <v>37.6</v>
      </c>
      <c r="BP9" s="656"/>
      <c r="BQ9" s="656"/>
      <c r="BR9" s="656"/>
      <c r="BS9" s="657" t="s">
        <v>128</v>
      </c>
      <c r="BT9" s="657"/>
      <c r="BU9" s="657"/>
      <c r="BV9" s="657"/>
      <c r="BW9" s="657"/>
      <c r="BX9" s="657"/>
      <c r="BY9" s="657"/>
      <c r="BZ9" s="657"/>
      <c r="CA9" s="657"/>
      <c r="CB9" s="715"/>
      <c r="CD9" s="671" t="s">
        <v>244</v>
      </c>
      <c r="CE9" s="668"/>
      <c r="CF9" s="668"/>
      <c r="CG9" s="668"/>
      <c r="CH9" s="668"/>
      <c r="CI9" s="668"/>
      <c r="CJ9" s="668"/>
      <c r="CK9" s="668"/>
      <c r="CL9" s="668"/>
      <c r="CM9" s="668"/>
      <c r="CN9" s="668"/>
      <c r="CO9" s="668"/>
      <c r="CP9" s="668"/>
      <c r="CQ9" s="669"/>
      <c r="CR9" s="629">
        <v>3238529</v>
      </c>
      <c r="CS9" s="630"/>
      <c r="CT9" s="630"/>
      <c r="CU9" s="630"/>
      <c r="CV9" s="630"/>
      <c r="CW9" s="630"/>
      <c r="CX9" s="630"/>
      <c r="CY9" s="631"/>
      <c r="CZ9" s="656">
        <v>11.2</v>
      </c>
      <c r="DA9" s="656"/>
      <c r="DB9" s="656"/>
      <c r="DC9" s="656"/>
      <c r="DD9" s="635">
        <v>47881</v>
      </c>
      <c r="DE9" s="630"/>
      <c r="DF9" s="630"/>
      <c r="DG9" s="630"/>
      <c r="DH9" s="630"/>
      <c r="DI9" s="630"/>
      <c r="DJ9" s="630"/>
      <c r="DK9" s="630"/>
      <c r="DL9" s="630"/>
      <c r="DM9" s="630"/>
      <c r="DN9" s="630"/>
      <c r="DO9" s="630"/>
      <c r="DP9" s="631"/>
      <c r="DQ9" s="635">
        <v>2441023</v>
      </c>
      <c r="DR9" s="630"/>
      <c r="DS9" s="630"/>
      <c r="DT9" s="630"/>
      <c r="DU9" s="630"/>
      <c r="DV9" s="630"/>
      <c r="DW9" s="630"/>
      <c r="DX9" s="630"/>
      <c r="DY9" s="630"/>
      <c r="DZ9" s="630"/>
      <c r="EA9" s="630"/>
      <c r="EB9" s="630"/>
      <c r="EC9" s="670"/>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118470</v>
      </c>
      <c r="BH10" s="630"/>
      <c r="BI10" s="630"/>
      <c r="BJ10" s="630"/>
      <c r="BK10" s="630"/>
      <c r="BL10" s="630"/>
      <c r="BM10" s="630"/>
      <c r="BN10" s="631"/>
      <c r="BO10" s="656">
        <v>1.7</v>
      </c>
      <c r="BP10" s="656"/>
      <c r="BQ10" s="656"/>
      <c r="BR10" s="656"/>
      <c r="BS10" s="657" t="s">
        <v>128</v>
      </c>
      <c r="BT10" s="657"/>
      <c r="BU10" s="657"/>
      <c r="BV10" s="657"/>
      <c r="BW10" s="657"/>
      <c r="BX10" s="657"/>
      <c r="BY10" s="657"/>
      <c r="BZ10" s="657"/>
      <c r="CA10" s="657"/>
      <c r="CB10" s="715"/>
      <c r="CD10" s="671" t="s">
        <v>247</v>
      </c>
      <c r="CE10" s="668"/>
      <c r="CF10" s="668"/>
      <c r="CG10" s="668"/>
      <c r="CH10" s="668"/>
      <c r="CI10" s="668"/>
      <c r="CJ10" s="668"/>
      <c r="CK10" s="668"/>
      <c r="CL10" s="668"/>
      <c r="CM10" s="668"/>
      <c r="CN10" s="668"/>
      <c r="CO10" s="668"/>
      <c r="CP10" s="668"/>
      <c r="CQ10" s="669"/>
      <c r="CR10" s="629">
        <v>312</v>
      </c>
      <c r="CS10" s="630"/>
      <c r="CT10" s="630"/>
      <c r="CU10" s="630"/>
      <c r="CV10" s="630"/>
      <c r="CW10" s="630"/>
      <c r="CX10" s="630"/>
      <c r="CY10" s="631"/>
      <c r="CZ10" s="656">
        <v>0</v>
      </c>
      <c r="DA10" s="656"/>
      <c r="DB10" s="656"/>
      <c r="DC10" s="656"/>
      <c r="DD10" s="635" t="s">
        <v>128</v>
      </c>
      <c r="DE10" s="630"/>
      <c r="DF10" s="630"/>
      <c r="DG10" s="630"/>
      <c r="DH10" s="630"/>
      <c r="DI10" s="630"/>
      <c r="DJ10" s="630"/>
      <c r="DK10" s="630"/>
      <c r="DL10" s="630"/>
      <c r="DM10" s="630"/>
      <c r="DN10" s="630"/>
      <c r="DO10" s="630"/>
      <c r="DP10" s="631"/>
      <c r="DQ10" s="635">
        <v>312</v>
      </c>
      <c r="DR10" s="630"/>
      <c r="DS10" s="630"/>
      <c r="DT10" s="630"/>
      <c r="DU10" s="630"/>
      <c r="DV10" s="630"/>
      <c r="DW10" s="630"/>
      <c r="DX10" s="630"/>
      <c r="DY10" s="630"/>
      <c r="DZ10" s="630"/>
      <c r="EA10" s="630"/>
      <c r="EB10" s="630"/>
      <c r="EC10" s="670"/>
    </row>
    <row r="11" spans="2:143" ht="11.25" customHeight="1" x14ac:dyDescent="0.15">
      <c r="B11" s="626" t="s">
        <v>248</v>
      </c>
      <c r="C11" s="627"/>
      <c r="D11" s="627"/>
      <c r="E11" s="627"/>
      <c r="F11" s="627"/>
      <c r="G11" s="627"/>
      <c r="H11" s="627"/>
      <c r="I11" s="627"/>
      <c r="J11" s="627"/>
      <c r="K11" s="627"/>
      <c r="L11" s="627"/>
      <c r="M11" s="627"/>
      <c r="N11" s="627"/>
      <c r="O11" s="627"/>
      <c r="P11" s="627"/>
      <c r="Q11" s="628"/>
      <c r="R11" s="629">
        <v>1376456</v>
      </c>
      <c r="S11" s="630"/>
      <c r="T11" s="630"/>
      <c r="U11" s="630"/>
      <c r="V11" s="630"/>
      <c r="W11" s="630"/>
      <c r="X11" s="630"/>
      <c r="Y11" s="631"/>
      <c r="Z11" s="632">
        <v>4.5</v>
      </c>
      <c r="AA11" s="633"/>
      <c r="AB11" s="633"/>
      <c r="AC11" s="634"/>
      <c r="AD11" s="635">
        <v>1376456</v>
      </c>
      <c r="AE11" s="630"/>
      <c r="AF11" s="630"/>
      <c r="AG11" s="630"/>
      <c r="AH11" s="630"/>
      <c r="AI11" s="630"/>
      <c r="AJ11" s="630"/>
      <c r="AK11" s="631"/>
      <c r="AL11" s="632">
        <v>8.1999999999999993</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195231</v>
      </c>
      <c r="BH11" s="630"/>
      <c r="BI11" s="630"/>
      <c r="BJ11" s="630"/>
      <c r="BK11" s="630"/>
      <c r="BL11" s="630"/>
      <c r="BM11" s="630"/>
      <c r="BN11" s="631"/>
      <c r="BO11" s="656">
        <v>2.8</v>
      </c>
      <c r="BP11" s="656"/>
      <c r="BQ11" s="656"/>
      <c r="BR11" s="656"/>
      <c r="BS11" s="657">
        <v>54557</v>
      </c>
      <c r="BT11" s="657"/>
      <c r="BU11" s="657"/>
      <c r="BV11" s="657"/>
      <c r="BW11" s="657"/>
      <c r="BX11" s="657"/>
      <c r="BY11" s="657"/>
      <c r="BZ11" s="657"/>
      <c r="CA11" s="657"/>
      <c r="CB11" s="715"/>
      <c r="CD11" s="671" t="s">
        <v>250</v>
      </c>
      <c r="CE11" s="668"/>
      <c r="CF11" s="668"/>
      <c r="CG11" s="668"/>
      <c r="CH11" s="668"/>
      <c r="CI11" s="668"/>
      <c r="CJ11" s="668"/>
      <c r="CK11" s="668"/>
      <c r="CL11" s="668"/>
      <c r="CM11" s="668"/>
      <c r="CN11" s="668"/>
      <c r="CO11" s="668"/>
      <c r="CP11" s="668"/>
      <c r="CQ11" s="669"/>
      <c r="CR11" s="629">
        <v>514572</v>
      </c>
      <c r="CS11" s="630"/>
      <c r="CT11" s="630"/>
      <c r="CU11" s="630"/>
      <c r="CV11" s="630"/>
      <c r="CW11" s="630"/>
      <c r="CX11" s="630"/>
      <c r="CY11" s="631"/>
      <c r="CZ11" s="656">
        <v>1.8</v>
      </c>
      <c r="DA11" s="656"/>
      <c r="DB11" s="656"/>
      <c r="DC11" s="656"/>
      <c r="DD11" s="635">
        <v>29453</v>
      </c>
      <c r="DE11" s="630"/>
      <c r="DF11" s="630"/>
      <c r="DG11" s="630"/>
      <c r="DH11" s="630"/>
      <c r="DI11" s="630"/>
      <c r="DJ11" s="630"/>
      <c r="DK11" s="630"/>
      <c r="DL11" s="630"/>
      <c r="DM11" s="630"/>
      <c r="DN11" s="630"/>
      <c r="DO11" s="630"/>
      <c r="DP11" s="631"/>
      <c r="DQ11" s="635">
        <v>379936</v>
      </c>
      <c r="DR11" s="630"/>
      <c r="DS11" s="630"/>
      <c r="DT11" s="630"/>
      <c r="DU11" s="630"/>
      <c r="DV11" s="630"/>
      <c r="DW11" s="630"/>
      <c r="DX11" s="630"/>
      <c r="DY11" s="630"/>
      <c r="DZ11" s="630"/>
      <c r="EA11" s="630"/>
      <c r="EB11" s="630"/>
      <c r="EC11" s="670"/>
    </row>
    <row r="12" spans="2:143" ht="11.25" customHeight="1" x14ac:dyDescent="0.15">
      <c r="B12" s="626" t="s">
        <v>251</v>
      </c>
      <c r="C12" s="627"/>
      <c r="D12" s="627"/>
      <c r="E12" s="627"/>
      <c r="F12" s="627"/>
      <c r="G12" s="627"/>
      <c r="H12" s="627"/>
      <c r="I12" s="627"/>
      <c r="J12" s="627"/>
      <c r="K12" s="627"/>
      <c r="L12" s="627"/>
      <c r="M12" s="627"/>
      <c r="N12" s="627"/>
      <c r="O12" s="627"/>
      <c r="P12" s="627"/>
      <c r="Q12" s="628"/>
      <c r="R12" s="629">
        <v>24048</v>
      </c>
      <c r="S12" s="630"/>
      <c r="T12" s="630"/>
      <c r="U12" s="630"/>
      <c r="V12" s="630"/>
      <c r="W12" s="630"/>
      <c r="X12" s="630"/>
      <c r="Y12" s="631"/>
      <c r="Z12" s="656">
        <v>0.1</v>
      </c>
      <c r="AA12" s="656"/>
      <c r="AB12" s="656"/>
      <c r="AC12" s="656"/>
      <c r="AD12" s="657">
        <v>24048</v>
      </c>
      <c r="AE12" s="657"/>
      <c r="AF12" s="657"/>
      <c r="AG12" s="657"/>
      <c r="AH12" s="657"/>
      <c r="AI12" s="657"/>
      <c r="AJ12" s="657"/>
      <c r="AK12" s="657"/>
      <c r="AL12" s="632">
        <v>0.1</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2925813</v>
      </c>
      <c r="BH12" s="630"/>
      <c r="BI12" s="630"/>
      <c r="BJ12" s="630"/>
      <c r="BK12" s="630"/>
      <c r="BL12" s="630"/>
      <c r="BM12" s="630"/>
      <c r="BN12" s="631"/>
      <c r="BO12" s="656">
        <v>42.1</v>
      </c>
      <c r="BP12" s="656"/>
      <c r="BQ12" s="656"/>
      <c r="BR12" s="656"/>
      <c r="BS12" s="657" t="s">
        <v>128</v>
      </c>
      <c r="BT12" s="657"/>
      <c r="BU12" s="657"/>
      <c r="BV12" s="657"/>
      <c r="BW12" s="657"/>
      <c r="BX12" s="657"/>
      <c r="BY12" s="657"/>
      <c r="BZ12" s="657"/>
      <c r="CA12" s="657"/>
      <c r="CB12" s="715"/>
      <c r="CD12" s="671" t="s">
        <v>253</v>
      </c>
      <c r="CE12" s="668"/>
      <c r="CF12" s="668"/>
      <c r="CG12" s="668"/>
      <c r="CH12" s="668"/>
      <c r="CI12" s="668"/>
      <c r="CJ12" s="668"/>
      <c r="CK12" s="668"/>
      <c r="CL12" s="668"/>
      <c r="CM12" s="668"/>
      <c r="CN12" s="668"/>
      <c r="CO12" s="668"/>
      <c r="CP12" s="668"/>
      <c r="CQ12" s="669"/>
      <c r="CR12" s="629">
        <v>956013</v>
      </c>
      <c r="CS12" s="630"/>
      <c r="CT12" s="630"/>
      <c r="CU12" s="630"/>
      <c r="CV12" s="630"/>
      <c r="CW12" s="630"/>
      <c r="CX12" s="630"/>
      <c r="CY12" s="631"/>
      <c r="CZ12" s="656">
        <v>3.3</v>
      </c>
      <c r="DA12" s="656"/>
      <c r="DB12" s="656"/>
      <c r="DC12" s="656"/>
      <c r="DD12" s="635">
        <v>12983</v>
      </c>
      <c r="DE12" s="630"/>
      <c r="DF12" s="630"/>
      <c r="DG12" s="630"/>
      <c r="DH12" s="630"/>
      <c r="DI12" s="630"/>
      <c r="DJ12" s="630"/>
      <c r="DK12" s="630"/>
      <c r="DL12" s="630"/>
      <c r="DM12" s="630"/>
      <c r="DN12" s="630"/>
      <c r="DO12" s="630"/>
      <c r="DP12" s="631"/>
      <c r="DQ12" s="635">
        <v>680956</v>
      </c>
      <c r="DR12" s="630"/>
      <c r="DS12" s="630"/>
      <c r="DT12" s="630"/>
      <c r="DU12" s="630"/>
      <c r="DV12" s="630"/>
      <c r="DW12" s="630"/>
      <c r="DX12" s="630"/>
      <c r="DY12" s="630"/>
      <c r="DZ12" s="630"/>
      <c r="EA12" s="630"/>
      <c r="EB12" s="630"/>
      <c r="EC12" s="670"/>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2922500</v>
      </c>
      <c r="BH13" s="630"/>
      <c r="BI13" s="630"/>
      <c r="BJ13" s="630"/>
      <c r="BK13" s="630"/>
      <c r="BL13" s="630"/>
      <c r="BM13" s="630"/>
      <c r="BN13" s="631"/>
      <c r="BO13" s="656">
        <v>42.1</v>
      </c>
      <c r="BP13" s="656"/>
      <c r="BQ13" s="656"/>
      <c r="BR13" s="656"/>
      <c r="BS13" s="657" t="s">
        <v>128</v>
      </c>
      <c r="BT13" s="657"/>
      <c r="BU13" s="657"/>
      <c r="BV13" s="657"/>
      <c r="BW13" s="657"/>
      <c r="BX13" s="657"/>
      <c r="BY13" s="657"/>
      <c r="BZ13" s="657"/>
      <c r="CA13" s="657"/>
      <c r="CB13" s="715"/>
      <c r="CD13" s="671" t="s">
        <v>256</v>
      </c>
      <c r="CE13" s="668"/>
      <c r="CF13" s="668"/>
      <c r="CG13" s="668"/>
      <c r="CH13" s="668"/>
      <c r="CI13" s="668"/>
      <c r="CJ13" s="668"/>
      <c r="CK13" s="668"/>
      <c r="CL13" s="668"/>
      <c r="CM13" s="668"/>
      <c r="CN13" s="668"/>
      <c r="CO13" s="668"/>
      <c r="CP13" s="668"/>
      <c r="CQ13" s="669"/>
      <c r="CR13" s="629">
        <v>1915641</v>
      </c>
      <c r="CS13" s="630"/>
      <c r="CT13" s="630"/>
      <c r="CU13" s="630"/>
      <c r="CV13" s="630"/>
      <c r="CW13" s="630"/>
      <c r="CX13" s="630"/>
      <c r="CY13" s="631"/>
      <c r="CZ13" s="656">
        <v>6.6</v>
      </c>
      <c r="DA13" s="656"/>
      <c r="DB13" s="656"/>
      <c r="DC13" s="656"/>
      <c r="DD13" s="635">
        <v>428022</v>
      </c>
      <c r="DE13" s="630"/>
      <c r="DF13" s="630"/>
      <c r="DG13" s="630"/>
      <c r="DH13" s="630"/>
      <c r="DI13" s="630"/>
      <c r="DJ13" s="630"/>
      <c r="DK13" s="630"/>
      <c r="DL13" s="630"/>
      <c r="DM13" s="630"/>
      <c r="DN13" s="630"/>
      <c r="DO13" s="630"/>
      <c r="DP13" s="631"/>
      <c r="DQ13" s="635">
        <v>1245357</v>
      </c>
      <c r="DR13" s="630"/>
      <c r="DS13" s="630"/>
      <c r="DT13" s="630"/>
      <c r="DU13" s="630"/>
      <c r="DV13" s="630"/>
      <c r="DW13" s="630"/>
      <c r="DX13" s="630"/>
      <c r="DY13" s="630"/>
      <c r="DZ13" s="630"/>
      <c r="EA13" s="630"/>
      <c r="EB13" s="630"/>
      <c r="EC13" s="670"/>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221194</v>
      </c>
      <c r="BH14" s="630"/>
      <c r="BI14" s="630"/>
      <c r="BJ14" s="630"/>
      <c r="BK14" s="630"/>
      <c r="BL14" s="630"/>
      <c r="BM14" s="630"/>
      <c r="BN14" s="631"/>
      <c r="BO14" s="656">
        <v>3.2</v>
      </c>
      <c r="BP14" s="656"/>
      <c r="BQ14" s="656"/>
      <c r="BR14" s="656"/>
      <c r="BS14" s="657" t="s">
        <v>128</v>
      </c>
      <c r="BT14" s="657"/>
      <c r="BU14" s="657"/>
      <c r="BV14" s="657"/>
      <c r="BW14" s="657"/>
      <c r="BX14" s="657"/>
      <c r="BY14" s="657"/>
      <c r="BZ14" s="657"/>
      <c r="CA14" s="657"/>
      <c r="CB14" s="715"/>
      <c r="CD14" s="671" t="s">
        <v>259</v>
      </c>
      <c r="CE14" s="668"/>
      <c r="CF14" s="668"/>
      <c r="CG14" s="668"/>
      <c r="CH14" s="668"/>
      <c r="CI14" s="668"/>
      <c r="CJ14" s="668"/>
      <c r="CK14" s="668"/>
      <c r="CL14" s="668"/>
      <c r="CM14" s="668"/>
      <c r="CN14" s="668"/>
      <c r="CO14" s="668"/>
      <c r="CP14" s="668"/>
      <c r="CQ14" s="669"/>
      <c r="CR14" s="629">
        <v>1034132</v>
      </c>
      <c r="CS14" s="630"/>
      <c r="CT14" s="630"/>
      <c r="CU14" s="630"/>
      <c r="CV14" s="630"/>
      <c r="CW14" s="630"/>
      <c r="CX14" s="630"/>
      <c r="CY14" s="631"/>
      <c r="CZ14" s="656">
        <v>3.6</v>
      </c>
      <c r="DA14" s="656"/>
      <c r="DB14" s="656"/>
      <c r="DC14" s="656"/>
      <c r="DD14" s="635">
        <v>48498</v>
      </c>
      <c r="DE14" s="630"/>
      <c r="DF14" s="630"/>
      <c r="DG14" s="630"/>
      <c r="DH14" s="630"/>
      <c r="DI14" s="630"/>
      <c r="DJ14" s="630"/>
      <c r="DK14" s="630"/>
      <c r="DL14" s="630"/>
      <c r="DM14" s="630"/>
      <c r="DN14" s="630"/>
      <c r="DO14" s="630"/>
      <c r="DP14" s="631"/>
      <c r="DQ14" s="635">
        <v>943633</v>
      </c>
      <c r="DR14" s="630"/>
      <c r="DS14" s="630"/>
      <c r="DT14" s="630"/>
      <c r="DU14" s="630"/>
      <c r="DV14" s="630"/>
      <c r="DW14" s="630"/>
      <c r="DX14" s="630"/>
      <c r="DY14" s="630"/>
      <c r="DZ14" s="630"/>
      <c r="EA14" s="630"/>
      <c r="EB14" s="630"/>
      <c r="EC14" s="670"/>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261</v>
      </c>
      <c r="AQ15" s="627"/>
      <c r="AR15" s="627"/>
      <c r="AS15" s="627"/>
      <c r="AT15" s="627"/>
      <c r="AU15" s="627"/>
      <c r="AV15" s="627"/>
      <c r="AW15" s="627"/>
      <c r="AX15" s="627"/>
      <c r="AY15" s="627"/>
      <c r="AZ15" s="627"/>
      <c r="BA15" s="627"/>
      <c r="BB15" s="627"/>
      <c r="BC15" s="627"/>
      <c r="BD15" s="627"/>
      <c r="BE15" s="627"/>
      <c r="BF15" s="628"/>
      <c r="BG15" s="629">
        <v>381674</v>
      </c>
      <c r="BH15" s="630"/>
      <c r="BI15" s="630"/>
      <c r="BJ15" s="630"/>
      <c r="BK15" s="630"/>
      <c r="BL15" s="630"/>
      <c r="BM15" s="630"/>
      <c r="BN15" s="631"/>
      <c r="BO15" s="656">
        <v>5.5</v>
      </c>
      <c r="BP15" s="656"/>
      <c r="BQ15" s="656"/>
      <c r="BR15" s="656"/>
      <c r="BS15" s="657" t="s">
        <v>128</v>
      </c>
      <c r="BT15" s="657"/>
      <c r="BU15" s="657"/>
      <c r="BV15" s="657"/>
      <c r="BW15" s="657"/>
      <c r="BX15" s="657"/>
      <c r="BY15" s="657"/>
      <c r="BZ15" s="657"/>
      <c r="CA15" s="657"/>
      <c r="CB15" s="715"/>
      <c r="CD15" s="671" t="s">
        <v>262</v>
      </c>
      <c r="CE15" s="668"/>
      <c r="CF15" s="668"/>
      <c r="CG15" s="668"/>
      <c r="CH15" s="668"/>
      <c r="CI15" s="668"/>
      <c r="CJ15" s="668"/>
      <c r="CK15" s="668"/>
      <c r="CL15" s="668"/>
      <c r="CM15" s="668"/>
      <c r="CN15" s="668"/>
      <c r="CO15" s="668"/>
      <c r="CP15" s="668"/>
      <c r="CQ15" s="669"/>
      <c r="CR15" s="629">
        <v>2342087</v>
      </c>
      <c r="CS15" s="630"/>
      <c r="CT15" s="630"/>
      <c r="CU15" s="630"/>
      <c r="CV15" s="630"/>
      <c r="CW15" s="630"/>
      <c r="CX15" s="630"/>
      <c r="CY15" s="631"/>
      <c r="CZ15" s="656">
        <v>8.1</v>
      </c>
      <c r="DA15" s="656"/>
      <c r="DB15" s="656"/>
      <c r="DC15" s="656"/>
      <c r="DD15" s="635">
        <v>302520</v>
      </c>
      <c r="DE15" s="630"/>
      <c r="DF15" s="630"/>
      <c r="DG15" s="630"/>
      <c r="DH15" s="630"/>
      <c r="DI15" s="630"/>
      <c r="DJ15" s="630"/>
      <c r="DK15" s="630"/>
      <c r="DL15" s="630"/>
      <c r="DM15" s="630"/>
      <c r="DN15" s="630"/>
      <c r="DO15" s="630"/>
      <c r="DP15" s="631"/>
      <c r="DQ15" s="635">
        <v>1568950</v>
      </c>
      <c r="DR15" s="630"/>
      <c r="DS15" s="630"/>
      <c r="DT15" s="630"/>
      <c r="DU15" s="630"/>
      <c r="DV15" s="630"/>
      <c r="DW15" s="630"/>
      <c r="DX15" s="630"/>
      <c r="DY15" s="630"/>
      <c r="DZ15" s="630"/>
      <c r="EA15" s="630"/>
      <c r="EB15" s="630"/>
      <c r="EC15" s="670"/>
    </row>
    <row r="16" spans="2:143" ht="11.25" customHeight="1" x14ac:dyDescent="0.15">
      <c r="B16" s="626" t="s">
        <v>263</v>
      </c>
      <c r="C16" s="627"/>
      <c r="D16" s="627"/>
      <c r="E16" s="627"/>
      <c r="F16" s="627"/>
      <c r="G16" s="627"/>
      <c r="H16" s="627"/>
      <c r="I16" s="627"/>
      <c r="J16" s="627"/>
      <c r="K16" s="627"/>
      <c r="L16" s="627"/>
      <c r="M16" s="627"/>
      <c r="N16" s="627"/>
      <c r="O16" s="627"/>
      <c r="P16" s="627"/>
      <c r="Q16" s="628"/>
      <c r="R16" s="629">
        <v>19809</v>
      </c>
      <c r="S16" s="630"/>
      <c r="T16" s="630"/>
      <c r="U16" s="630"/>
      <c r="V16" s="630"/>
      <c r="W16" s="630"/>
      <c r="X16" s="630"/>
      <c r="Y16" s="631"/>
      <c r="Z16" s="656">
        <v>0.1</v>
      </c>
      <c r="AA16" s="656"/>
      <c r="AB16" s="656"/>
      <c r="AC16" s="656"/>
      <c r="AD16" s="657">
        <v>19809</v>
      </c>
      <c r="AE16" s="657"/>
      <c r="AF16" s="657"/>
      <c r="AG16" s="657"/>
      <c r="AH16" s="657"/>
      <c r="AI16" s="657"/>
      <c r="AJ16" s="657"/>
      <c r="AK16" s="657"/>
      <c r="AL16" s="632">
        <v>0.1</v>
      </c>
      <c r="AM16" s="633"/>
      <c r="AN16" s="633"/>
      <c r="AO16" s="658"/>
      <c r="AP16" s="626" t="s">
        <v>264</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71" t="s">
        <v>265</v>
      </c>
      <c r="CE16" s="668"/>
      <c r="CF16" s="668"/>
      <c r="CG16" s="668"/>
      <c r="CH16" s="668"/>
      <c r="CI16" s="668"/>
      <c r="CJ16" s="668"/>
      <c r="CK16" s="668"/>
      <c r="CL16" s="668"/>
      <c r="CM16" s="668"/>
      <c r="CN16" s="668"/>
      <c r="CO16" s="668"/>
      <c r="CP16" s="668"/>
      <c r="CQ16" s="669"/>
      <c r="CR16" s="629">
        <v>36323</v>
      </c>
      <c r="CS16" s="630"/>
      <c r="CT16" s="630"/>
      <c r="CU16" s="630"/>
      <c r="CV16" s="630"/>
      <c r="CW16" s="630"/>
      <c r="CX16" s="630"/>
      <c r="CY16" s="631"/>
      <c r="CZ16" s="656">
        <v>0.1</v>
      </c>
      <c r="DA16" s="656"/>
      <c r="DB16" s="656"/>
      <c r="DC16" s="656"/>
      <c r="DD16" s="635" t="s">
        <v>128</v>
      </c>
      <c r="DE16" s="630"/>
      <c r="DF16" s="630"/>
      <c r="DG16" s="630"/>
      <c r="DH16" s="630"/>
      <c r="DI16" s="630"/>
      <c r="DJ16" s="630"/>
      <c r="DK16" s="630"/>
      <c r="DL16" s="630"/>
      <c r="DM16" s="630"/>
      <c r="DN16" s="630"/>
      <c r="DO16" s="630"/>
      <c r="DP16" s="631"/>
      <c r="DQ16" s="635">
        <v>5035</v>
      </c>
      <c r="DR16" s="630"/>
      <c r="DS16" s="630"/>
      <c r="DT16" s="630"/>
      <c r="DU16" s="630"/>
      <c r="DV16" s="630"/>
      <c r="DW16" s="630"/>
      <c r="DX16" s="630"/>
      <c r="DY16" s="630"/>
      <c r="DZ16" s="630"/>
      <c r="EA16" s="630"/>
      <c r="EB16" s="630"/>
      <c r="EC16" s="670"/>
    </row>
    <row r="17" spans="2:133" ht="11.25" customHeight="1" x14ac:dyDescent="0.15">
      <c r="B17" s="626" t="s">
        <v>266</v>
      </c>
      <c r="C17" s="627"/>
      <c r="D17" s="627"/>
      <c r="E17" s="627"/>
      <c r="F17" s="627"/>
      <c r="G17" s="627"/>
      <c r="H17" s="627"/>
      <c r="I17" s="627"/>
      <c r="J17" s="627"/>
      <c r="K17" s="627"/>
      <c r="L17" s="627"/>
      <c r="M17" s="627"/>
      <c r="N17" s="627"/>
      <c r="O17" s="627"/>
      <c r="P17" s="627"/>
      <c r="Q17" s="628"/>
      <c r="R17" s="629">
        <v>56699</v>
      </c>
      <c r="S17" s="630"/>
      <c r="T17" s="630"/>
      <c r="U17" s="630"/>
      <c r="V17" s="630"/>
      <c r="W17" s="630"/>
      <c r="X17" s="630"/>
      <c r="Y17" s="631"/>
      <c r="Z17" s="656">
        <v>0.2</v>
      </c>
      <c r="AA17" s="656"/>
      <c r="AB17" s="656"/>
      <c r="AC17" s="656"/>
      <c r="AD17" s="657">
        <v>56699</v>
      </c>
      <c r="AE17" s="657"/>
      <c r="AF17" s="657"/>
      <c r="AG17" s="657"/>
      <c r="AH17" s="657"/>
      <c r="AI17" s="657"/>
      <c r="AJ17" s="657"/>
      <c r="AK17" s="657"/>
      <c r="AL17" s="632">
        <v>0.3</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71" t="s">
        <v>268</v>
      </c>
      <c r="CE17" s="668"/>
      <c r="CF17" s="668"/>
      <c r="CG17" s="668"/>
      <c r="CH17" s="668"/>
      <c r="CI17" s="668"/>
      <c r="CJ17" s="668"/>
      <c r="CK17" s="668"/>
      <c r="CL17" s="668"/>
      <c r="CM17" s="668"/>
      <c r="CN17" s="668"/>
      <c r="CO17" s="668"/>
      <c r="CP17" s="668"/>
      <c r="CQ17" s="669"/>
      <c r="CR17" s="629">
        <v>3982869</v>
      </c>
      <c r="CS17" s="630"/>
      <c r="CT17" s="630"/>
      <c r="CU17" s="630"/>
      <c r="CV17" s="630"/>
      <c r="CW17" s="630"/>
      <c r="CX17" s="630"/>
      <c r="CY17" s="631"/>
      <c r="CZ17" s="656">
        <v>13.7</v>
      </c>
      <c r="DA17" s="656"/>
      <c r="DB17" s="656"/>
      <c r="DC17" s="656"/>
      <c r="DD17" s="635" t="s">
        <v>128</v>
      </c>
      <c r="DE17" s="630"/>
      <c r="DF17" s="630"/>
      <c r="DG17" s="630"/>
      <c r="DH17" s="630"/>
      <c r="DI17" s="630"/>
      <c r="DJ17" s="630"/>
      <c r="DK17" s="630"/>
      <c r="DL17" s="630"/>
      <c r="DM17" s="630"/>
      <c r="DN17" s="630"/>
      <c r="DO17" s="630"/>
      <c r="DP17" s="631"/>
      <c r="DQ17" s="635">
        <v>3982869</v>
      </c>
      <c r="DR17" s="630"/>
      <c r="DS17" s="630"/>
      <c r="DT17" s="630"/>
      <c r="DU17" s="630"/>
      <c r="DV17" s="630"/>
      <c r="DW17" s="630"/>
      <c r="DX17" s="630"/>
      <c r="DY17" s="630"/>
      <c r="DZ17" s="630"/>
      <c r="EA17" s="630"/>
      <c r="EB17" s="630"/>
      <c r="EC17" s="670"/>
    </row>
    <row r="18" spans="2:133" ht="11.25" customHeight="1" x14ac:dyDescent="0.15">
      <c r="B18" s="626" t="s">
        <v>269</v>
      </c>
      <c r="C18" s="627"/>
      <c r="D18" s="627"/>
      <c r="E18" s="627"/>
      <c r="F18" s="627"/>
      <c r="G18" s="627"/>
      <c r="H18" s="627"/>
      <c r="I18" s="627"/>
      <c r="J18" s="627"/>
      <c r="K18" s="627"/>
      <c r="L18" s="627"/>
      <c r="M18" s="627"/>
      <c r="N18" s="627"/>
      <c r="O18" s="627"/>
      <c r="P18" s="627"/>
      <c r="Q18" s="628"/>
      <c r="R18" s="629">
        <v>162564</v>
      </c>
      <c r="S18" s="630"/>
      <c r="T18" s="630"/>
      <c r="U18" s="630"/>
      <c r="V18" s="630"/>
      <c r="W18" s="630"/>
      <c r="X18" s="630"/>
      <c r="Y18" s="631"/>
      <c r="Z18" s="656">
        <v>0.5</v>
      </c>
      <c r="AA18" s="656"/>
      <c r="AB18" s="656"/>
      <c r="AC18" s="656"/>
      <c r="AD18" s="657">
        <v>154656</v>
      </c>
      <c r="AE18" s="657"/>
      <c r="AF18" s="657"/>
      <c r="AG18" s="657"/>
      <c r="AH18" s="657"/>
      <c r="AI18" s="657"/>
      <c r="AJ18" s="657"/>
      <c r="AK18" s="657"/>
      <c r="AL18" s="632">
        <v>0.89999997615814209</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71" t="s">
        <v>271</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15">
      <c r="B19" s="626" t="s">
        <v>272</v>
      </c>
      <c r="C19" s="627"/>
      <c r="D19" s="627"/>
      <c r="E19" s="627"/>
      <c r="F19" s="627"/>
      <c r="G19" s="627"/>
      <c r="H19" s="627"/>
      <c r="I19" s="627"/>
      <c r="J19" s="627"/>
      <c r="K19" s="627"/>
      <c r="L19" s="627"/>
      <c r="M19" s="627"/>
      <c r="N19" s="627"/>
      <c r="O19" s="627"/>
      <c r="P19" s="627"/>
      <c r="Q19" s="628"/>
      <c r="R19" s="629">
        <v>44905</v>
      </c>
      <c r="S19" s="630"/>
      <c r="T19" s="630"/>
      <c r="U19" s="630"/>
      <c r="V19" s="630"/>
      <c r="W19" s="630"/>
      <c r="X19" s="630"/>
      <c r="Y19" s="631"/>
      <c r="Z19" s="656">
        <v>0.1</v>
      </c>
      <c r="AA19" s="656"/>
      <c r="AB19" s="656"/>
      <c r="AC19" s="656"/>
      <c r="AD19" s="657">
        <v>44905</v>
      </c>
      <c r="AE19" s="657"/>
      <c r="AF19" s="657"/>
      <c r="AG19" s="657"/>
      <c r="AH19" s="657"/>
      <c r="AI19" s="657"/>
      <c r="AJ19" s="657"/>
      <c r="AK19" s="657"/>
      <c r="AL19" s="632">
        <v>0.3</v>
      </c>
      <c r="AM19" s="633"/>
      <c r="AN19" s="633"/>
      <c r="AO19" s="658"/>
      <c r="AP19" s="626" t="s">
        <v>273</v>
      </c>
      <c r="AQ19" s="627"/>
      <c r="AR19" s="627"/>
      <c r="AS19" s="627"/>
      <c r="AT19" s="627"/>
      <c r="AU19" s="627"/>
      <c r="AV19" s="627"/>
      <c r="AW19" s="627"/>
      <c r="AX19" s="627"/>
      <c r="AY19" s="627"/>
      <c r="AZ19" s="627"/>
      <c r="BA19" s="627"/>
      <c r="BB19" s="627"/>
      <c r="BC19" s="627"/>
      <c r="BD19" s="627"/>
      <c r="BE19" s="627"/>
      <c r="BF19" s="628"/>
      <c r="BG19" s="629">
        <v>385508</v>
      </c>
      <c r="BH19" s="630"/>
      <c r="BI19" s="630"/>
      <c r="BJ19" s="630"/>
      <c r="BK19" s="630"/>
      <c r="BL19" s="630"/>
      <c r="BM19" s="630"/>
      <c r="BN19" s="631"/>
      <c r="BO19" s="656">
        <v>5.5</v>
      </c>
      <c r="BP19" s="656"/>
      <c r="BQ19" s="656"/>
      <c r="BR19" s="656"/>
      <c r="BS19" s="657" t="s">
        <v>128</v>
      </c>
      <c r="BT19" s="657"/>
      <c r="BU19" s="657"/>
      <c r="BV19" s="657"/>
      <c r="BW19" s="657"/>
      <c r="BX19" s="657"/>
      <c r="BY19" s="657"/>
      <c r="BZ19" s="657"/>
      <c r="CA19" s="657"/>
      <c r="CB19" s="715"/>
      <c r="CD19" s="671" t="s">
        <v>274</v>
      </c>
      <c r="CE19" s="668"/>
      <c r="CF19" s="668"/>
      <c r="CG19" s="668"/>
      <c r="CH19" s="668"/>
      <c r="CI19" s="668"/>
      <c r="CJ19" s="668"/>
      <c r="CK19" s="668"/>
      <c r="CL19" s="668"/>
      <c r="CM19" s="668"/>
      <c r="CN19" s="668"/>
      <c r="CO19" s="668"/>
      <c r="CP19" s="668"/>
      <c r="CQ19" s="669"/>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15">
      <c r="B20" s="626" t="s">
        <v>275</v>
      </c>
      <c r="C20" s="627"/>
      <c r="D20" s="627"/>
      <c r="E20" s="627"/>
      <c r="F20" s="627"/>
      <c r="G20" s="627"/>
      <c r="H20" s="627"/>
      <c r="I20" s="627"/>
      <c r="J20" s="627"/>
      <c r="K20" s="627"/>
      <c r="L20" s="627"/>
      <c r="M20" s="627"/>
      <c r="N20" s="627"/>
      <c r="O20" s="627"/>
      <c r="P20" s="627"/>
      <c r="Q20" s="628"/>
      <c r="R20" s="629">
        <v>6817</v>
      </c>
      <c r="S20" s="630"/>
      <c r="T20" s="630"/>
      <c r="U20" s="630"/>
      <c r="V20" s="630"/>
      <c r="W20" s="630"/>
      <c r="X20" s="630"/>
      <c r="Y20" s="631"/>
      <c r="Z20" s="656">
        <v>0</v>
      </c>
      <c r="AA20" s="656"/>
      <c r="AB20" s="656"/>
      <c r="AC20" s="656"/>
      <c r="AD20" s="657">
        <v>6817</v>
      </c>
      <c r="AE20" s="657"/>
      <c r="AF20" s="657"/>
      <c r="AG20" s="657"/>
      <c r="AH20" s="657"/>
      <c r="AI20" s="657"/>
      <c r="AJ20" s="657"/>
      <c r="AK20" s="657"/>
      <c r="AL20" s="632">
        <v>0</v>
      </c>
      <c r="AM20" s="633"/>
      <c r="AN20" s="633"/>
      <c r="AO20" s="658"/>
      <c r="AP20" s="626" t="s">
        <v>276</v>
      </c>
      <c r="AQ20" s="627"/>
      <c r="AR20" s="627"/>
      <c r="AS20" s="627"/>
      <c r="AT20" s="627"/>
      <c r="AU20" s="627"/>
      <c r="AV20" s="627"/>
      <c r="AW20" s="627"/>
      <c r="AX20" s="627"/>
      <c r="AY20" s="627"/>
      <c r="AZ20" s="627"/>
      <c r="BA20" s="627"/>
      <c r="BB20" s="627"/>
      <c r="BC20" s="627"/>
      <c r="BD20" s="627"/>
      <c r="BE20" s="627"/>
      <c r="BF20" s="628"/>
      <c r="BG20" s="629">
        <v>385508</v>
      </c>
      <c r="BH20" s="630"/>
      <c r="BI20" s="630"/>
      <c r="BJ20" s="630"/>
      <c r="BK20" s="630"/>
      <c r="BL20" s="630"/>
      <c r="BM20" s="630"/>
      <c r="BN20" s="631"/>
      <c r="BO20" s="656">
        <v>5.5</v>
      </c>
      <c r="BP20" s="656"/>
      <c r="BQ20" s="656"/>
      <c r="BR20" s="656"/>
      <c r="BS20" s="657" t="s">
        <v>128</v>
      </c>
      <c r="BT20" s="657"/>
      <c r="BU20" s="657"/>
      <c r="BV20" s="657"/>
      <c r="BW20" s="657"/>
      <c r="BX20" s="657"/>
      <c r="BY20" s="657"/>
      <c r="BZ20" s="657"/>
      <c r="CA20" s="657"/>
      <c r="CB20" s="715"/>
      <c r="CD20" s="671" t="s">
        <v>277</v>
      </c>
      <c r="CE20" s="668"/>
      <c r="CF20" s="668"/>
      <c r="CG20" s="668"/>
      <c r="CH20" s="668"/>
      <c r="CI20" s="668"/>
      <c r="CJ20" s="668"/>
      <c r="CK20" s="668"/>
      <c r="CL20" s="668"/>
      <c r="CM20" s="668"/>
      <c r="CN20" s="668"/>
      <c r="CO20" s="668"/>
      <c r="CP20" s="668"/>
      <c r="CQ20" s="669"/>
      <c r="CR20" s="629">
        <v>28995150</v>
      </c>
      <c r="CS20" s="630"/>
      <c r="CT20" s="630"/>
      <c r="CU20" s="630"/>
      <c r="CV20" s="630"/>
      <c r="CW20" s="630"/>
      <c r="CX20" s="630"/>
      <c r="CY20" s="631"/>
      <c r="CZ20" s="656">
        <v>100</v>
      </c>
      <c r="DA20" s="656"/>
      <c r="DB20" s="656"/>
      <c r="DC20" s="656"/>
      <c r="DD20" s="635">
        <v>1109214</v>
      </c>
      <c r="DE20" s="630"/>
      <c r="DF20" s="630"/>
      <c r="DG20" s="630"/>
      <c r="DH20" s="630"/>
      <c r="DI20" s="630"/>
      <c r="DJ20" s="630"/>
      <c r="DK20" s="630"/>
      <c r="DL20" s="630"/>
      <c r="DM20" s="630"/>
      <c r="DN20" s="630"/>
      <c r="DO20" s="630"/>
      <c r="DP20" s="631"/>
      <c r="DQ20" s="635">
        <v>19473137</v>
      </c>
      <c r="DR20" s="630"/>
      <c r="DS20" s="630"/>
      <c r="DT20" s="630"/>
      <c r="DU20" s="630"/>
      <c r="DV20" s="630"/>
      <c r="DW20" s="630"/>
      <c r="DX20" s="630"/>
      <c r="DY20" s="630"/>
      <c r="DZ20" s="630"/>
      <c r="EA20" s="630"/>
      <c r="EB20" s="630"/>
      <c r="EC20" s="670"/>
    </row>
    <row r="21" spans="2:133" ht="11.25" customHeight="1" x14ac:dyDescent="0.15">
      <c r="B21" s="626" t="s">
        <v>278</v>
      </c>
      <c r="C21" s="627"/>
      <c r="D21" s="627"/>
      <c r="E21" s="627"/>
      <c r="F21" s="627"/>
      <c r="G21" s="627"/>
      <c r="H21" s="627"/>
      <c r="I21" s="627"/>
      <c r="J21" s="627"/>
      <c r="K21" s="627"/>
      <c r="L21" s="627"/>
      <c r="M21" s="627"/>
      <c r="N21" s="627"/>
      <c r="O21" s="627"/>
      <c r="P21" s="627"/>
      <c r="Q21" s="628"/>
      <c r="R21" s="629">
        <v>3852</v>
      </c>
      <c r="S21" s="630"/>
      <c r="T21" s="630"/>
      <c r="U21" s="630"/>
      <c r="V21" s="630"/>
      <c r="W21" s="630"/>
      <c r="X21" s="630"/>
      <c r="Y21" s="631"/>
      <c r="Z21" s="656">
        <v>0</v>
      </c>
      <c r="AA21" s="656"/>
      <c r="AB21" s="656"/>
      <c r="AC21" s="656"/>
      <c r="AD21" s="657">
        <v>3852</v>
      </c>
      <c r="AE21" s="657"/>
      <c r="AF21" s="657"/>
      <c r="AG21" s="657"/>
      <c r="AH21" s="657"/>
      <c r="AI21" s="657"/>
      <c r="AJ21" s="657"/>
      <c r="AK21" s="657"/>
      <c r="AL21" s="632">
        <v>0</v>
      </c>
      <c r="AM21" s="633"/>
      <c r="AN21" s="633"/>
      <c r="AO21" s="658"/>
      <c r="AP21" s="722" t="s">
        <v>279</v>
      </c>
      <c r="AQ21" s="729"/>
      <c r="AR21" s="729"/>
      <c r="AS21" s="729"/>
      <c r="AT21" s="729"/>
      <c r="AU21" s="729"/>
      <c r="AV21" s="729"/>
      <c r="AW21" s="729"/>
      <c r="AX21" s="729"/>
      <c r="AY21" s="729"/>
      <c r="AZ21" s="729"/>
      <c r="BA21" s="729"/>
      <c r="BB21" s="729"/>
      <c r="BC21" s="729"/>
      <c r="BD21" s="729"/>
      <c r="BE21" s="729"/>
      <c r="BF21" s="724"/>
      <c r="BG21" s="629">
        <v>482</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280</v>
      </c>
      <c r="C22" s="693"/>
      <c r="D22" s="693"/>
      <c r="E22" s="693"/>
      <c r="F22" s="693"/>
      <c r="G22" s="693"/>
      <c r="H22" s="693"/>
      <c r="I22" s="693"/>
      <c r="J22" s="693"/>
      <c r="K22" s="693"/>
      <c r="L22" s="693"/>
      <c r="M22" s="693"/>
      <c r="N22" s="693"/>
      <c r="O22" s="693"/>
      <c r="P22" s="693"/>
      <c r="Q22" s="694"/>
      <c r="R22" s="629">
        <v>106990</v>
      </c>
      <c r="S22" s="630"/>
      <c r="T22" s="630"/>
      <c r="U22" s="630"/>
      <c r="V22" s="630"/>
      <c r="W22" s="630"/>
      <c r="X22" s="630"/>
      <c r="Y22" s="631"/>
      <c r="Z22" s="656">
        <v>0.3</v>
      </c>
      <c r="AA22" s="656"/>
      <c r="AB22" s="656"/>
      <c r="AC22" s="656"/>
      <c r="AD22" s="657">
        <v>99082</v>
      </c>
      <c r="AE22" s="657"/>
      <c r="AF22" s="657"/>
      <c r="AG22" s="657"/>
      <c r="AH22" s="657"/>
      <c r="AI22" s="657"/>
      <c r="AJ22" s="657"/>
      <c r="AK22" s="657"/>
      <c r="AL22" s="632">
        <v>0.60000002384185791</v>
      </c>
      <c r="AM22" s="633"/>
      <c r="AN22" s="633"/>
      <c r="AO22" s="658"/>
      <c r="AP22" s="722" t="s">
        <v>281</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283</v>
      </c>
      <c r="C23" s="627"/>
      <c r="D23" s="627"/>
      <c r="E23" s="627"/>
      <c r="F23" s="627"/>
      <c r="G23" s="627"/>
      <c r="H23" s="627"/>
      <c r="I23" s="627"/>
      <c r="J23" s="627"/>
      <c r="K23" s="627"/>
      <c r="L23" s="627"/>
      <c r="M23" s="627"/>
      <c r="N23" s="627"/>
      <c r="O23" s="627"/>
      <c r="P23" s="627"/>
      <c r="Q23" s="628"/>
      <c r="R23" s="629">
        <v>8962146</v>
      </c>
      <c r="S23" s="630"/>
      <c r="T23" s="630"/>
      <c r="U23" s="630"/>
      <c r="V23" s="630"/>
      <c r="W23" s="630"/>
      <c r="X23" s="630"/>
      <c r="Y23" s="631"/>
      <c r="Z23" s="656">
        <v>29.3</v>
      </c>
      <c r="AA23" s="656"/>
      <c r="AB23" s="656"/>
      <c r="AC23" s="656"/>
      <c r="AD23" s="657">
        <v>8039290</v>
      </c>
      <c r="AE23" s="657"/>
      <c r="AF23" s="657"/>
      <c r="AG23" s="657"/>
      <c r="AH23" s="657"/>
      <c r="AI23" s="657"/>
      <c r="AJ23" s="657"/>
      <c r="AK23" s="657"/>
      <c r="AL23" s="632">
        <v>47.6</v>
      </c>
      <c r="AM23" s="633"/>
      <c r="AN23" s="633"/>
      <c r="AO23" s="658"/>
      <c r="AP23" s="722" t="s">
        <v>284</v>
      </c>
      <c r="AQ23" s="729"/>
      <c r="AR23" s="729"/>
      <c r="AS23" s="729"/>
      <c r="AT23" s="729"/>
      <c r="AU23" s="729"/>
      <c r="AV23" s="729"/>
      <c r="AW23" s="729"/>
      <c r="AX23" s="729"/>
      <c r="AY23" s="729"/>
      <c r="AZ23" s="729"/>
      <c r="BA23" s="729"/>
      <c r="BB23" s="729"/>
      <c r="BC23" s="729"/>
      <c r="BD23" s="729"/>
      <c r="BE23" s="729"/>
      <c r="BF23" s="724"/>
      <c r="BG23" s="629">
        <v>385026</v>
      </c>
      <c r="BH23" s="630"/>
      <c r="BI23" s="630"/>
      <c r="BJ23" s="630"/>
      <c r="BK23" s="630"/>
      <c r="BL23" s="630"/>
      <c r="BM23" s="630"/>
      <c r="BN23" s="631"/>
      <c r="BO23" s="656">
        <v>5.5</v>
      </c>
      <c r="BP23" s="656"/>
      <c r="BQ23" s="656"/>
      <c r="BR23" s="656"/>
      <c r="BS23" s="657" t="s">
        <v>128</v>
      </c>
      <c r="BT23" s="657"/>
      <c r="BU23" s="657"/>
      <c r="BV23" s="657"/>
      <c r="BW23" s="657"/>
      <c r="BX23" s="657"/>
      <c r="BY23" s="657"/>
      <c r="BZ23" s="657"/>
      <c r="CA23" s="657"/>
      <c r="CB23" s="715"/>
      <c r="CD23" s="731" t="s">
        <v>224</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40" t="s">
        <v>288</v>
      </c>
      <c r="DM23" s="741"/>
      <c r="DN23" s="741"/>
      <c r="DO23" s="741"/>
      <c r="DP23" s="741"/>
      <c r="DQ23" s="741"/>
      <c r="DR23" s="741"/>
      <c r="DS23" s="741"/>
      <c r="DT23" s="741"/>
      <c r="DU23" s="741"/>
      <c r="DV23" s="742"/>
      <c r="DW23" s="731" t="s">
        <v>289</v>
      </c>
      <c r="DX23" s="732"/>
      <c r="DY23" s="732"/>
      <c r="DZ23" s="732"/>
      <c r="EA23" s="732"/>
      <c r="EB23" s="732"/>
      <c r="EC23" s="733"/>
    </row>
    <row r="24" spans="2:133" ht="11.25" customHeight="1" x14ac:dyDescent="0.15">
      <c r="B24" s="626" t="s">
        <v>290</v>
      </c>
      <c r="C24" s="627"/>
      <c r="D24" s="627"/>
      <c r="E24" s="627"/>
      <c r="F24" s="627"/>
      <c r="G24" s="627"/>
      <c r="H24" s="627"/>
      <c r="I24" s="627"/>
      <c r="J24" s="627"/>
      <c r="K24" s="627"/>
      <c r="L24" s="627"/>
      <c r="M24" s="627"/>
      <c r="N24" s="627"/>
      <c r="O24" s="627"/>
      <c r="P24" s="627"/>
      <c r="Q24" s="628"/>
      <c r="R24" s="629">
        <v>8039290</v>
      </c>
      <c r="S24" s="630"/>
      <c r="T24" s="630"/>
      <c r="U24" s="630"/>
      <c r="V24" s="630"/>
      <c r="W24" s="630"/>
      <c r="X24" s="630"/>
      <c r="Y24" s="631"/>
      <c r="Z24" s="656">
        <v>26.3</v>
      </c>
      <c r="AA24" s="656"/>
      <c r="AB24" s="656"/>
      <c r="AC24" s="656"/>
      <c r="AD24" s="657">
        <v>8039290</v>
      </c>
      <c r="AE24" s="657"/>
      <c r="AF24" s="657"/>
      <c r="AG24" s="657"/>
      <c r="AH24" s="657"/>
      <c r="AI24" s="657"/>
      <c r="AJ24" s="657"/>
      <c r="AK24" s="657"/>
      <c r="AL24" s="632">
        <v>47.6</v>
      </c>
      <c r="AM24" s="633"/>
      <c r="AN24" s="633"/>
      <c r="AO24" s="658"/>
      <c r="AP24" s="722" t="s">
        <v>291</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292</v>
      </c>
      <c r="CE24" s="686"/>
      <c r="CF24" s="686"/>
      <c r="CG24" s="686"/>
      <c r="CH24" s="686"/>
      <c r="CI24" s="686"/>
      <c r="CJ24" s="686"/>
      <c r="CK24" s="686"/>
      <c r="CL24" s="686"/>
      <c r="CM24" s="686"/>
      <c r="CN24" s="686"/>
      <c r="CO24" s="686"/>
      <c r="CP24" s="686"/>
      <c r="CQ24" s="687"/>
      <c r="CR24" s="682">
        <v>16053318</v>
      </c>
      <c r="CS24" s="683"/>
      <c r="CT24" s="683"/>
      <c r="CU24" s="683"/>
      <c r="CV24" s="683"/>
      <c r="CW24" s="683"/>
      <c r="CX24" s="683"/>
      <c r="CY24" s="726"/>
      <c r="CZ24" s="727">
        <v>55.4</v>
      </c>
      <c r="DA24" s="700"/>
      <c r="DB24" s="700"/>
      <c r="DC24" s="730"/>
      <c r="DD24" s="725">
        <v>10719704</v>
      </c>
      <c r="DE24" s="683"/>
      <c r="DF24" s="683"/>
      <c r="DG24" s="683"/>
      <c r="DH24" s="683"/>
      <c r="DI24" s="683"/>
      <c r="DJ24" s="683"/>
      <c r="DK24" s="726"/>
      <c r="DL24" s="725">
        <v>10554420</v>
      </c>
      <c r="DM24" s="683"/>
      <c r="DN24" s="683"/>
      <c r="DO24" s="683"/>
      <c r="DP24" s="683"/>
      <c r="DQ24" s="683"/>
      <c r="DR24" s="683"/>
      <c r="DS24" s="683"/>
      <c r="DT24" s="683"/>
      <c r="DU24" s="683"/>
      <c r="DV24" s="726"/>
      <c r="DW24" s="727">
        <v>59.5</v>
      </c>
      <c r="DX24" s="700"/>
      <c r="DY24" s="700"/>
      <c r="DZ24" s="700"/>
      <c r="EA24" s="700"/>
      <c r="EB24" s="700"/>
      <c r="EC24" s="728"/>
    </row>
    <row r="25" spans="2:133" ht="11.25" customHeight="1" x14ac:dyDescent="0.15">
      <c r="B25" s="626" t="s">
        <v>293</v>
      </c>
      <c r="C25" s="627"/>
      <c r="D25" s="627"/>
      <c r="E25" s="627"/>
      <c r="F25" s="627"/>
      <c r="G25" s="627"/>
      <c r="H25" s="627"/>
      <c r="I25" s="627"/>
      <c r="J25" s="627"/>
      <c r="K25" s="627"/>
      <c r="L25" s="627"/>
      <c r="M25" s="627"/>
      <c r="N25" s="627"/>
      <c r="O25" s="627"/>
      <c r="P25" s="627"/>
      <c r="Q25" s="628"/>
      <c r="R25" s="629">
        <v>922856</v>
      </c>
      <c r="S25" s="630"/>
      <c r="T25" s="630"/>
      <c r="U25" s="630"/>
      <c r="V25" s="630"/>
      <c r="W25" s="630"/>
      <c r="X25" s="630"/>
      <c r="Y25" s="631"/>
      <c r="Z25" s="656">
        <v>3</v>
      </c>
      <c r="AA25" s="656"/>
      <c r="AB25" s="656"/>
      <c r="AC25" s="656"/>
      <c r="AD25" s="657" t="s">
        <v>128</v>
      </c>
      <c r="AE25" s="657"/>
      <c r="AF25" s="657"/>
      <c r="AG25" s="657"/>
      <c r="AH25" s="657"/>
      <c r="AI25" s="657"/>
      <c r="AJ25" s="657"/>
      <c r="AK25" s="657"/>
      <c r="AL25" s="632" t="s">
        <v>128</v>
      </c>
      <c r="AM25" s="633"/>
      <c r="AN25" s="633"/>
      <c r="AO25" s="658"/>
      <c r="AP25" s="722" t="s">
        <v>294</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295</v>
      </c>
      <c r="CE25" s="668"/>
      <c r="CF25" s="668"/>
      <c r="CG25" s="668"/>
      <c r="CH25" s="668"/>
      <c r="CI25" s="668"/>
      <c r="CJ25" s="668"/>
      <c r="CK25" s="668"/>
      <c r="CL25" s="668"/>
      <c r="CM25" s="668"/>
      <c r="CN25" s="668"/>
      <c r="CO25" s="668"/>
      <c r="CP25" s="668"/>
      <c r="CQ25" s="669"/>
      <c r="CR25" s="629">
        <v>4687737</v>
      </c>
      <c r="CS25" s="640"/>
      <c r="CT25" s="640"/>
      <c r="CU25" s="640"/>
      <c r="CV25" s="640"/>
      <c r="CW25" s="640"/>
      <c r="CX25" s="640"/>
      <c r="CY25" s="641"/>
      <c r="CZ25" s="632">
        <v>16.2</v>
      </c>
      <c r="DA25" s="642"/>
      <c r="DB25" s="642"/>
      <c r="DC25" s="643"/>
      <c r="DD25" s="635">
        <v>4351081</v>
      </c>
      <c r="DE25" s="640"/>
      <c r="DF25" s="640"/>
      <c r="DG25" s="640"/>
      <c r="DH25" s="640"/>
      <c r="DI25" s="640"/>
      <c r="DJ25" s="640"/>
      <c r="DK25" s="641"/>
      <c r="DL25" s="635">
        <v>4222762</v>
      </c>
      <c r="DM25" s="640"/>
      <c r="DN25" s="640"/>
      <c r="DO25" s="640"/>
      <c r="DP25" s="640"/>
      <c r="DQ25" s="640"/>
      <c r="DR25" s="640"/>
      <c r="DS25" s="640"/>
      <c r="DT25" s="640"/>
      <c r="DU25" s="640"/>
      <c r="DV25" s="641"/>
      <c r="DW25" s="632">
        <v>23.8</v>
      </c>
      <c r="DX25" s="642"/>
      <c r="DY25" s="642"/>
      <c r="DZ25" s="642"/>
      <c r="EA25" s="642"/>
      <c r="EB25" s="642"/>
      <c r="EC25" s="663"/>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297</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71" t="s">
        <v>298</v>
      </c>
      <c r="CE26" s="668"/>
      <c r="CF26" s="668"/>
      <c r="CG26" s="668"/>
      <c r="CH26" s="668"/>
      <c r="CI26" s="668"/>
      <c r="CJ26" s="668"/>
      <c r="CK26" s="668"/>
      <c r="CL26" s="668"/>
      <c r="CM26" s="668"/>
      <c r="CN26" s="668"/>
      <c r="CO26" s="668"/>
      <c r="CP26" s="668"/>
      <c r="CQ26" s="669"/>
      <c r="CR26" s="629">
        <v>2898217</v>
      </c>
      <c r="CS26" s="630"/>
      <c r="CT26" s="630"/>
      <c r="CU26" s="630"/>
      <c r="CV26" s="630"/>
      <c r="CW26" s="630"/>
      <c r="CX26" s="630"/>
      <c r="CY26" s="631"/>
      <c r="CZ26" s="632">
        <v>10</v>
      </c>
      <c r="DA26" s="642"/>
      <c r="DB26" s="642"/>
      <c r="DC26" s="643"/>
      <c r="DD26" s="635">
        <v>2701174</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15">
      <c r="B27" s="626" t="s">
        <v>299</v>
      </c>
      <c r="C27" s="627"/>
      <c r="D27" s="627"/>
      <c r="E27" s="627"/>
      <c r="F27" s="627"/>
      <c r="G27" s="627"/>
      <c r="H27" s="627"/>
      <c r="I27" s="627"/>
      <c r="J27" s="627"/>
      <c r="K27" s="627"/>
      <c r="L27" s="627"/>
      <c r="M27" s="627"/>
      <c r="N27" s="627"/>
      <c r="O27" s="627"/>
      <c r="P27" s="627"/>
      <c r="Q27" s="628"/>
      <c r="R27" s="629">
        <v>17945787</v>
      </c>
      <c r="S27" s="630"/>
      <c r="T27" s="630"/>
      <c r="U27" s="630"/>
      <c r="V27" s="630"/>
      <c r="W27" s="630"/>
      <c r="X27" s="630"/>
      <c r="Y27" s="631"/>
      <c r="Z27" s="656">
        <v>58.7</v>
      </c>
      <c r="AA27" s="656"/>
      <c r="AB27" s="656"/>
      <c r="AC27" s="656"/>
      <c r="AD27" s="657">
        <v>16629997</v>
      </c>
      <c r="AE27" s="657"/>
      <c r="AF27" s="657"/>
      <c r="AG27" s="657"/>
      <c r="AH27" s="657"/>
      <c r="AI27" s="657"/>
      <c r="AJ27" s="657"/>
      <c r="AK27" s="657"/>
      <c r="AL27" s="632">
        <v>98.599998474121094</v>
      </c>
      <c r="AM27" s="633"/>
      <c r="AN27" s="633"/>
      <c r="AO27" s="658"/>
      <c r="AP27" s="626" t="s">
        <v>300</v>
      </c>
      <c r="AQ27" s="627"/>
      <c r="AR27" s="627"/>
      <c r="AS27" s="627"/>
      <c r="AT27" s="627"/>
      <c r="AU27" s="627"/>
      <c r="AV27" s="627"/>
      <c r="AW27" s="627"/>
      <c r="AX27" s="627"/>
      <c r="AY27" s="627"/>
      <c r="AZ27" s="627"/>
      <c r="BA27" s="627"/>
      <c r="BB27" s="627"/>
      <c r="BC27" s="627"/>
      <c r="BD27" s="627"/>
      <c r="BE27" s="627"/>
      <c r="BF27" s="628"/>
      <c r="BG27" s="629">
        <v>6946230</v>
      </c>
      <c r="BH27" s="630"/>
      <c r="BI27" s="630"/>
      <c r="BJ27" s="630"/>
      <c r="BK27" s="630"/>
      <c r="BL27" s="630"/>
      <c r="BM27" s="630"/>
      <c r="BN27" s="631"/>
      <c r="BO27" s="656">
        <v>100</v>
      </c>
      <c r="BP27" s="656"/>
      <c r="BQ27" s="656"/>
      <c r="BR27" s="656"/>
      <c r="BS27" s="657">
        <v>54557</v>
      </c>
      <c r="BT27" s="657"/>
      <c r="BU27" s="657"/>
      <c r="BV27" s="657"/>
      <c r="BW27" s="657"/>
      <c r="BX27" s="657"/>
      <c r="BY27" s="657"/>
      <c r="BZ27" s="657"/>
      <c r="CA27" s="657"/>
      <c r="CB27" s="715"/>
      <c r="CD27" s="671" t="s">
        <v>301</v>
      </c>
      <c r="CE27" s="668"/>
      <c r="CF27" s="668"/>
      <c r="CG27" s="668"/>
      <c r="CH27" s="668"/>
      <c r="CI27" s="668"/>
      <c r="CJ27" s="668"/>
      <c r="CK27" s="668"/>
      <c r="CL27" s="668"/>
      <c r="CM27" s="668"/>
      <c r="CN27" s="668"/>
      <c r="CO27" s="668"/>
      <c r="CP27" s="668"/>
      <c r="CQ27" s="669"/>
      <c r="CR27" s="629">
        <v>7382712</v>
      </c>
      <c r="CS27" s="640"/>
      <c r="CT27" s="640"/>
      <c r="CU27" s="640"/>
      <c r="CV27" s="640"/>
      <c r="CW27" s="640"/>
      <c r="CX27" s="640"/>
      <c r="CY27" s="641"/>
      <c r="CZ27" s="632">
        <v>25.5</v>
      </c>
      <c r="DA27" s="642"/>
      <c r="DB27" s="642"/>
      <c r="DC27" s="643"/>
      <c r="DD27" s="635">
        <v>2385754</v>
      </c>
      <c r="DE27" s="640"/>
      <c r="DF27" s="640"/>
      <c r="DG27" s="640"/>
      <c r="DH27" s="640"/>
      <c r="DI27" s="640"/>
      <c r="DJ27" s="640"/>
      <c r="DK27" s="641"/>
      <c r="DL27" s="635">
        <v>2348789</v>
      </c>
      <c r="DM27" s="640"/>
      <c r="DN27" s="640"/>
      <c r="DO27" s="640"/>
      <c r="DP27" s="640"/>
      <c r="DQ27" s="640"/>
      <c r="DR27" s="640"/>
      <c r="DS27" s="640"/>
      <c r="DT27" s="640"/>
      <c r="DU27" s="640"/>
      <c r="DV27" s="641"/>
      <c r="DW27" s="632">
        <v>13.2</v>
      </c>
      <c r="DX27" s="642"/>
      <c r="DY27" s="642"/>
      <c r="DZ27" s="642"/>
      <c r="EA27" s="642"/>
      <c r="EB27" s="642"/>
      <c r="EC27" s="663"/>
    </row>
    <row r="28" spans="2:133" ht="11.25" customHeight="1" x14ac:dyDescent="0.15">
      <c r="B28" s="626" t="s">
        <v>302</v>
      </c>
      <c r="C28" s="627"/>
      <c r="D28" s="627"/>
      <c r="E28" s="627"/>
      <c r="F28" s="627"/>
      <c r="G28" s="627"/>
      <c r="H28" s="627"/>
      <c r="I28" s="627"/>
      <c r="J28" s="627"/>
      <c r="K28" s="627"/>
      <c r="L28" s="627"/>
      <c r="M28" s="627"/>
      <c r="N28" s="627"/>
      <c r="O28" s="627"/>
      <c r="P28" s="627"/>
      <c r="Q28" s="628"/>
      <c r="R28" s="629">
        <v>4129</v>
      </c>
      <c r="S28" s="630"/>
      <c r="T28" s="630"/>
      <c r="U28" s="630"/>
      <c r="V28" s="630"/>
      <c r="W28" s="630"/>
      <c r="X28" s="630"/>
      <c r="Y28" s="631"/>
      <c r="Z28" s="656">
        <v>0</v>
      </c>
      <c r="AA28" s="656"/>
      <c r="AB28" s="656"/>
      <c r="AC28" s="656"/>
      <c r="AD28" s="657">
        <v>4129</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303</v>
      </c>
      <c r="CE28" s="668"/>
      <c r="CF28" s="668"/>
      <c r="CG28" s="668"/>
      <c r="CH28" s="668"/>
      <c r="CI28" s="668"/>
      <c r="CJ28" s="668"/>
      <c r="CK28" s="668"/>
      <c r="CL28" s="668"/>
      <c r="CM28" s="668"/>
      <c r="CN28" s="668"/>
      <c r="CO28" s="668"/>
      <c r="CP28" s="668"/>
      <c r="CQ28" s="669"/>
      <c r="CR28" s="629">
        <v>3982869</v>
      </c>
      <c r="CS28" s="630"/>
      <c r="CT28" s="630"/>
      <c r="CU28" s="630"/>
      <c r="CV28" s="630"/>
      <c r="CW28" s="630"/>
      <c r="CX28" s="630"/>
      <c r="CY28" s="631"/>
      <c r="CZ28" s="632">
        <v>13.7</v>
      </c>
      <c r="DA28" s="642"/>
      <c r="DB28" s="642"/>
      <c r="DC28" s="643"/>
      <c r="DD28" s="635">
        <v>3982869</v>
      </c>
      <c r="DE28" s="630"/>
      <c r="DF28" s="630"/>
      <c r="DG28" s="630"/>
      <c r="DH28" s="630"/>
      <c r="DI28" s="630"/>
      <c r="DJ28" s="630"/>
      <c r="DK28" s="631"/>
      <c r="DL28" s="635">
        <v>3982869</v>
      </c>
      <c r="DM28" s="630"/>
      <c r="DN28" s="630"/>
      <c r="DO28" s="630"/>
      <c r="DP28" s="630"/>
      <c r="DQ28" s="630"/>
      <c r="DR28" s="630"/>
      <c r="DS28" s="630"/>
      <c r="DT28" s="630"/>
      <c r="DU28" s="630"/>
      <c r="DV28" s="631"/>
      <c r="DW28" s="632">
        <v>22.5</v>
      </c>
      <c r="DX28" s="642"/>
      <c r="DY28" s="642"/>
      <c r="DZ28" s="642"/>
      <c r="EA28" s="642"/>
      <c r="EB28" s="642"/>
      <c r="EC28" s="663"/>
    </row>
    <row r="29" spans="2:133" ht="11.25" customHeight="1" x14ac:dyDescent="0.15">
      <c r="B29" s="626" t="s">
        <v>304</v>
      </c>
      <c r="C29" s="627"/>
      <c r="D29" s="627"/>
      <c r="E29" s="627"/>
      <c r="F29" s="627"/>
      <c r="G29" s="627"/>
      <c r="H29" s="627"/>
      <c r="I29" s="627"/>
      <c r="J29" s="627"/>
      <c r="K29" s="627"/>
      <c r="L29" s="627"/>
      <c r="M29" s="627"/>
      <c r="N29" s="627"/>
      <c r="O29" s="627"/>
      <c r="P29" s="627"/>
      <c r="Q29" s="628"/>
      <c r="R29" s="629">
        <v>97212</v>
      </c>
      <c r="S29" s="630"/>
      <c r="T29" s="630"/>
      <c r="U29" s="630"/>
      <c r="V29" s="630"/>
      <c r="W29" s="630"/>
      <c r="X29" s="630"/>
      <c r="Y29" s="631"/>
      <c r="Z29" s="656">
        <v>0.3</v>
      </c>
      <c r="AA29" s="656"/>
      <c r="AB29" s="656"/>
      <c r="AC29" s="656"/>
      <c r="AD29" s="657">
        <v>8099</v>
      </c>
      <c r="AE29" s="657"/>
      <c r="AF29" s="657"/>
      <c r="AG29" s="657"/>
      <c r="AH29" s="657"/>
      <c r="AI29" s="657"/>
      <c r="AJ29" s="657"/>
      <c r="AK29" s="657"/>
      <c r="AL29" s="632">
        <v>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305</v>
      </c>
      <c r="CE29" s="717"/>
      <c r="CF29" s="671" t="s">
        <v>70</v>
      </c>
      <c r="CG29" s="668"/>
      <c r="CH29" s="668"/>
      <c r="CI29" s="668"/>
      <c r="CJ29" s="668"/>
      <c r="CK29" s="668"/>
      <c r="CL29" s="668"/>
      <c r="CM29" s="668"/>
      <c r="CN29" s="668"/>
      <c r="CO29" s="668"/>
      <c r="CP29" s="668"/>
      <c r="CQ29" s="669"/>
      <c r="CR29" s="629">
        <v>3982565</v>
      </c>
      <c r="CS29" s="640"/>
      <c r="CT29" s="640"/>
      <c r="CU29" s="640"/>
      <c r="CV29" s="640"/>
      <c r="CW29" s="640"/>
      <c r="CX29" s="640"/>
      <c r="CY29" s="641"/>
      <c r="CZ29" s="632">
        <v>13.7</v>
      </c>
      <c r="DA29" s="642"/>
      <c r="DB29" s="642"/>
      <c r="DC29" s="643"/>
      <c r="DD29" s="635">
        <v>3982565</v>
      </c>
      <c r="DE29" s="640"/>
      <c r="DF29" s="640"/>
      <c r="DG29" s="640"/>
      <c r="DH29" s="640"/>
      <c r="DI29" s="640"/>
      <c r="DJ29" s="640"/>
      <c r="DK29" s="641"/>
      <c r="DL29" s="635">
        <v>3982565</v>
      </c>
      <c r="DM29" s="640"/>
      <c r="DN29" s="640"/>
      <c r="DO29" s="640"/>
      <c r="DP29" s="640"/>
      <c r="DQ29" s="640"/>
      <c r="DR29" s="640"/>
      <c r="DS29" s="640"/>
      <c r="DT29" s="640"/>
      <c r="DU29" s="640"/>
      <c r="DV29" s="641"/>
      <c r="DW29" s="632">
        <v>22.5</v>
      </c>
      <c r="DX29" s="642"/>
      <c r="DY29" s="642"/>
      <c r="DZ29" s="642"/>
      <c r="EA29" s="642"/>
      <c r="EB29" s="642"/>
      <c r="EC29" s="663"/>
    </row>
    <row r="30" spans="2:133" ht="11.25" customHeight="1" x14ac:dyDescent="0.15">
      <c r="B30" s="626" t="s">
        <v>306</v>
      </c>
      <c r="C30" s="627"/>
      <c r="D30" s="627"/>
      <c r="E30" s="627"/>
      <c r="F30" s="627"/>
      <c r="G30" s="627"/>
      <c r="H30" s="627"/>
      <c r="I30" s="627"/>
      <c r="J30" s="627"/>
      <c r="K30" s="627"/>
      <c r="L30" s="627"/>
      <c r="M30" s="627"/>
      <c r="N30" s="627"/>
      <c r="O30" s="627"/>
      <c r="P30" s="627"/>
      <c r="Q30" s="628"/>
      <c r="R30" s="629">
        <v>331120</v>
      </c>
      <c r="S30" s="630"/>
      <c r="T30" s="630"/>
      <c r="U30" s="630"/>
      <c r="V30" s="630"/>
      <c r="W30" s="630"/>
      <c r="X30" s="630"/>
      <c r="Y30" s="631"/>
      <c r="Z30" s="656">
        <v>1.1000000000000001</v>
      </c>
      <c r="AA30" s="656"/>
      <c r="AB30" s="656"/>
      <c r="AC30" s="656"/>
      <c r="AD30" s="657">
        <v>47507</v>
      </c>
      <c r="AE30" s="657"/>
      <c r="AF30" s="657"/>
      <c r="AG30" s="657"/>
      <c r="AH30" s="657"/>
      <c r="AI30" s="657"/>
      <c r="AJ30" s="657"/>
      <c r="AK30" s="657"/>
      <c r="AL30" s="632">
        <v>0.3</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307</v>
      </c>
      <c r="BH30" s="713"/>
      <c r="BI30" s="713"/>
      <c r="BJ30" s="713"/>
      <c r="BK30" s="713"/>
      <c r="BL30" s="713"/>
      <c r="BM30" s="713"/>
      <c r="BN30" s="713"/>
      <c r="BO30" s="713"/>
      <c r="BP30" s="713"/>
      <c r="BQ30" s="714"/>
      <c r="BR30" s="688" t="s">
        <v>308</v>
      </c>
      <c r="BS30" s="713"/>
      <c r="BT30" s="713"/>
      <c r="BU30" s="713"/>
      <c r="BV30" s="713"/>
      <c r="BW30" s="713"/>
      <c r="BX30" s="713"/>
      <c r="BY30" s="713"/>
      <c r="BZ30" s="713"/>
      <c r="CA30" s="713"/>
      <c r="CB30" s="714"/>
      <c r="CD30" s="718"/>
      <c r="CE30" s="719"/>
      <c r="CF30" s="671" t="s">
        <v>309</v>
      </c>
      <c r="CG30" s="668"/>
      <c r="CH30" s="668"/>
      <c r="CI30" s="668"/>
      <c r="CJ30" s="668"/>
      <c r="CK30" s="668"/>
      <c r="CL30" s="668"/>
      <c r="CM30" s="668"/>
      <c r="CN30" s="668"/>
      <c r="CO30" s="668"/>
      <c r="CP30" s="668"/>
      <c r="CQ30" s="669"/>
      <c r="CR30" s="629">
        <v>3830676</v>
      </c>
      <c r="CS30" s="630"/>
      <c r="CT30" s="630"/>
      <c r="CU30" s="630"/>
      <c r="CV30" s="630"/>
      <c r="CW30" s="630"/>
      <c r="CX30" s="630"/>
      <c r="CY30" s="631"/>
      <c r="CZ30" s="632">
        <v>13.2</v>
      </c>
      <c r="DA30" s="642"/>
      <c r="DB30" s="642"/>
      <c r="DC30" s="643"/>
      <c r="DD30" s="635">
        <v>3830676</v>
      </c>
      <c r="DE30" s="630"/>
      <c r="DF30" s="630"/>
      <c r="DG30" s="630"/>
      <c r="DH30" s="630"/>
      <c r="DI30" s="630"/>
      <c r="DJ30" s="630"/>
      <c r="DK30" s="631"/>
      <c r="DL30" s="635">
        <v>3830676</v>
      </c>
      <c r="DM30" s="630"/>
      <c r="DN30" s="630"/>
      <c r="DO30" s="630"/>
      <c r="DP30" s="630"/>
      <c r="DQ30" s="630"/>
      <c r="DR30" s="630"/>
      <c r="DS30" s="630"/>
      <c r="DT30" s="630"/>
      <c r="DU30" s="630"/>
      <c r="DV30" s="631"/>
      <c r="DW30" s="632">
        <v>21.6</v>
      </c>
      <c r="DX30" s="642"/>
      <c r="DY30" s="642"/>
      <c r="DZ30" s="642"/>
      <c r="EA30" s="642"/>
      <c r="EB30" s="642"/>
      <c r="EC30" s="663"/>
    </row>
    <row r="31" spans="2:133" ht="11.25" customHeight="1" x14ac:dyDescent="0.15">
      <c r="B31" s="626" t="s">
        <v>310</v>
      </c>
      <c r="C31" s="627"/>
      <c r="D31" s="627"/>
      <c r="E31" s="627"/>
      <c r="F31" s="627"/>
      <c r="G31" s="627"/>
      <c r="H31" s="627"/>
      <c r="I31" s="627"/>
      <c r="J31" s="627"/>
      <c r="K31" s="627"/>
      <c r="L31" s="627"/>
      <c r="M31" s="627"/>
      <c r="N31" s="627"/>
      <c r="O31" s="627"/>
      <c r="P31" s="627"/>
      <c r="Q31" s="628"/>
      <c r="R31" s="629">
        <v>115794</v>
      </c>
      <c r="S31" s="630"/>
      <c r="T31" s="630"/>
      <c r="U31" s="630"/>
      <c r="V31" s="630"/>
      <c r="W31" s="630"/>
      <c r="X31" s="630"/>
      <c r="Y31" s="631"/>
      <c r="Z31" s="656">
        <v>0.4</v>
      </c>
      <c r="AA31" s="656"/>
      <c r="AB31" s="656"/>
      <c r="AC31" s="656"/>
      <c r="AD31" s="657">
        <v>5826</v>
      </c>
      <c r="AE31" s="657"/>
      <c r="AF31" s="657"/>
      <c r="AG31" s="657"/>
      <c r="AH31" s="657"/>
      <c r="AI31" s="657"/>
      <c r="AJ31" s="657"/>
      <c r="AK31" s="657"/>
      <c r="AL31" s="632">
        <v>0</v>
      </c>
      <c r="AM31" s="633"/>
      <c r="AN31" s="633"/>
      <c r="AO31" s="658"/>
      <c r="AP31" s="702" t="s">
        <v>311</v>
      </c>
      <c r="AQ31" s="703"/>
      <c r="AR31" s="703"/>
      <c r="AS31" s="703"/>
      <c r="AT31" s="708" t="s">
        <v>312</v>
      </c>
      <c r="AU31" s="360"/>
      <c r="AV31" s="360"/>
      <c r="AW31" s="360"/>
      <c r="AX31" s="695" t="s">
        <v>188</v>
      </c>
      <c r="AY31" s="696"/>
      <c r="AZ31" s="696"/>
      <c r="BA31" s="696"/>
      <c r="BB31" s="696"/>
      <c r="BC31" s="696"/>
      <c r="BD31" s="696"/>
      <c r="BE31" s="696"/>
      <c r="BF31" s="697"/>
      <c r="BG31" s="698">
        <v>99.1</v>
      </c>
      <c r="BH31" s="699"/>
      <c r="BI31" s="699"/>
      <c r="BJ31" s="699"/>
      <c r="BK31" s="699"/>
      <c r="BL31" s="699"/>
      <c r="BM31" s="700">
        <v>97</v>
      </c>
      <c r="BN31" s="699"/>
      <c r="BO31" s="699"/>
      <c r="BP31" s="699"/>
      <c r="BQ31" s="701"/>
      <c r="BR31" s="698">
        <v>98.6</v>
      </c>
      <c r="BS31" s="699"/>
      <c r="BT31" s="699"/>
      <c r="BU31" s="699"/>
      <c r="BV31" s="699"/>
      <c r="BW31" s="699"/>
      <c r="BX31" s="700">
        <v>96.4</v>
      </c>
      <c r="BY31" s="699"/>
      <c r="BZ31" s="699"/>
      <c r="CA31" s="699"/>
      <c r="CB31" s="701"/>
      <c r="CD31" s="718"/>
      <c r="CE31" s="719"/>
      <c r="CF31" s="671" t="s">
        <v>313</v>
      </c>
      <c r="CG31" s="668"/>
      <c r="CH31" s="668"/>
      <c r="CI31" s="668"/>
      <c r="CJ31" s="668"/>
      <c r="CK31" s="668"/>
      <c r="CL31" s="668"/>
      <c r="CM31" s="668"/>
      <c r="CN31" s="668"/>
      <c r="CO31" s="668"/>
      <c r="CP31" s="668"/>
      <c r="CQ31" s="669"/>
      <c r="CR31" s="629">
        <v>151889</v>
      </c>
      <c r="CS31" s="640"/>
      <c r="CT31" s="640"/>
      <c r="CU31" s="640"/>
      <c r="CV31" s="640"/>
      <c r="CW31" s="640"/>
      <c r="CX31" s="640"/>
      <c r="CY31" s="641"/>
      <c r="CZ31" s="632">
        <v>0.5</v>
      </c>
      <c r="DA31" s="642"/>
      <c r="DB31" s="642"/>
      <c r="DC31" s="643"/>
      <c r="DD31" s="635">
        <v>151889</v>
      </c>
      <c r="DE31" s="640"/>
      <c r="DF31" s="640"/>
      <c r="DG31" s="640"/>
      <c r="DH31" s="640"/>
      <c r="DI31" s="640"/>
      <c r="DJ31" s="640"/>
      <c r="DK31" s="641"/>
      <c r="DL31" s="635">
        <v>151889</v>
      </c>
      <c r="DM31" s="640"/>
      <c r="DN31" s="640"/>
      <c r="DO31" s="640"/>
      <c r="DP31" s="640"/>
      <c r="DQ31" s="640"/>
      <c r="DR31" s="640"/>
      <c r="DS31" s="640"/>
      <c r="DT31" s="640"/>
      <c r="DU31" s="640"/>
      <c r="DV31" s="641"/>
      <c r="DW31" s="632">
        <v>0.9</v>
      </c>
      <c r="DX31" s="642"/>
      <c r="DY31" s="642"/>
      <c r="DZ31" s="642"/>
      <c r="EA31" s="642"/>
      <c r="EB31" s="642"/>
      <c r="EC31" s="663"/>
    </row>
    <row r="32" spans="2:133" ht="11.25" customHeight="1" x14ac:dyDescent="0.15">
      <c r="B32" s="626" t="s">
        <v>314</v>
      </c>
      <c r="C32" s="627"/>
      <c r="D32" s="627"/>
      <c r="E32" s="627"/>
      <c r="F32" s="627"/>
      <c r="G32" s="627"/>
      <c r="H32" s="627"/>
      <c r="I32" s="627"/>
      <c r="J32" s="627"/>
      <c r="K32" s="627"/>
      <c r="L32" s="627"/>
      <c r="M32" s="627"/>
      <c r="N32" s="627"/>
      <c r="O32" s="627"/>
      <c r="P32" s="627"/>
      <c r="Q32" s="628"/>
      <c r="R32" s="629">
        <v>6143850</v>
      </c>
      <c r="S32" s="630"/>
      <c r="T32" s="630"/>
      <c r="U32" s="630"/>
      <c r="V32" s="630"/>
      <c r="W32" s="630"/>
      <c r="X32" s="630"/>
      <c r="Y32" s="631"/>
      <c r="Z32" s="656">
        <v>20.100000000000001</v>
      </c>
      <c r="AA32" s="656"/>
      <c r="AB32" s="656"/>
      <c r="AC32" s="656"/>
      <c r="AD32" s="657" t="s">
        <v>128</v>
      </c>
      <c r="AE32" s="657"/>
      <c r="AF32" s="657"/>
      <c r="AG32" s="657"/>
      <c r="AH32" s="657"/>
      <c r="AI32" s="657"/>
      <c r="AJ32" s="657"/>
      <c r="AK32" s="657"/>
      <c r="AL32" s="632" t="s">
        <v>128</v>
      </c>
      <c r="AM32" s="633"/>
      <c r="AN32" s="633"/>
      <c r="AO32" s="658"/>
      <c r="AP32" s="704"/>
      <c r="AQ32" s="705"/>
      <c r="AR32" s="705"/>
      <c r="AS32" s="705"/>
      <c r="AT32" s="709"/>
      <c r="AU32" s="361" t="s">
        <v>315</v>
      </c>
      <c r="AV32" s="361"/>
      <c r="AW32" s="361"/>
      <c r="AX32" s="626" t="s">
        <v>316</v>
      </c>
      <c r="AY32" s="627"/>
      <c r="AZ32" s="627"/>
      <c r="BA32" s="627"/>
      <c r="BB32" s="627"/>
      <c r="BC32" s="627"/>
      <c r="BD32" s="627"/>
      <c r="BE32" s="627"/>
      <c r="BF32" s="628"/>
      <c r="BG32" s="711">
        <v>99.4</v>
      </c>
      <c r="BH32" s="640"/>
      <c r="BI32" s="640"/>
      <c r="BJ32" s="640"/>
      <c r="BK32" s="640"/>
      <c r="BL32" s="640"/>
      <c r="BM32" s="633">
        <v>98.7</v>
      </c>
      <c r="BN32" s="712"/>
      <c r="BO32" s="712"/>
      <c r="BP32" s="712"/>
      <c r="BQ32" s="667"/>
      <c r="BR32" s="711">
        <v>99</v>
      </c>
      <c r="BS32" s="640"/>
      <c r="BT32" s="640"/>
      <c r="BU32" s="640"/>
      <c r="BV32" s="640"/>
      <c r="BW32" s="640"/>
      <c r="BX32" s="633">
        <v>98.1</v>
      </c>
      <c r="BY32" s="712"/>
      <c r="BZ32" s="712"/>
      <c r="CA32" s="712"/>
      <c r="CB32" s="667"/>
      <c r="CD32" s="720"/>
      <c r="CE32" s="721"/>
      <c r="CF32" s="671" t="s">
        <v>317</v>
      </c>
      <c r="CG32" s="668"/>
      <c r="CH32" s="668"/>
      <c r="CI32" s="668"/>
      <c r="CJ32" s="668"/>
      <c r="CK32" s="668"/>
      <c r="CL32" s="668"/>
      <c r="CM32" s="668"/>
      <c r="CN32" s="668"/>
      <c r="CO32" s="668"/>
      <c r="CP32" s="668"/>
      <c r="CQ32" s="669"/>
      <c r="CR32" s="629">
        <v>304</v>
      </c>
      <c r="CS32" s="630"/>
      <c r="CT32" s="630"/>
      <c r="CU32" s="630"/>
      <c r="CV32" s="630"/>
      <c r="CW32" s="630"/>
      <c r="CX32" s="630"/>
      <c r="CY32" s="631"/>
      <c r="CZ32" s="632">
        <v>0</v>
      </c>
      <c r="DA32" s="642"/>
      <c r="DB32" s="642"/>
      <c r="DC32" s="643"/>
      <c r="DD32" s="635">
        <v>304</v>
      </c>
      <c r="DE32" s="630"/>
      <c r="DF32" s="630"/>
      <c r="DG32" s="630"/>
      <c r="DH32" s="630"/>
      <c r="DI32" s="630"/>
      <c r="DJ32" s="630"/>
      <c r="DK32" s="631"/>
      <c r="DL32" s="635">
        <v>304</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318</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6"/>
      <c r="AQ33" s="707"/>
      <c r="AR33" s="707"/>
      <c r="AS33" s="707"/>
      <c r="AT33" s="710"/>
      <c r="AU33" s="362"/>
      <c r="AV33" s="362"/>
      <c r="AW33" s="362"/>
      <c r="AX33" s="606" t="s">
        <v>319</v>
      </c>
      <c r="AY33" s="607"/>
      <c r="AZ33" s="607"/>
      <c r="BA33" s="607"/>
      <c r="BB33" s="607"/>
      <c r="BC33" s="607"/>
      <c r="BD33" s="607"/>
      <c r="BE33" s="607"/>
      <c r="BF33" s="608"/>
      <c r="BG33" s="691">
        <v>98.6</v>
      </c>
      <c r="BH33" s="610"/>
      <c r="BI33" s="610"/>
      <c r="BJ33" s="610"/>
      <c r="BK33" s="610"/>
      <c r="BL33" s="610"/>
      <c r="BM33" s="648">
        <v>95.4</v>
      </c>
      <c r="BN33" s="610"/>
      <c r="BO33" s="610"/>
      <c r="BP33" s="610"/>
      <c r="BQ33" s="659"/>
      <c r="BR33" s="691">
        <v>98.1</v>
      </c>
      <c r="BS33" s="610"/>
      <c r="BT33" s="610"/>
      <c r="BU33" s="610"/>
      <c r="BV33" s="610"/>
      <c r="BW33" s="610"/>
      <c r="BX33" s="648">
        <v>94.7</v>
      </c>
      <c r="BY33" s="610"/>
      <c r="BZ33" s="610"/>
      <c r="CA33" s="610"/>
      <c r="CB33" s="659"/>
      <c r="CD33" s="671" t="s">
        <v>320</v>
      </c>
      <c r="CE33" s="668"/>
      <c r="CF33" s="668"/>
      <c r="CG33" s="668"/>
      <c r="CH33" s="668"/>
      <c r="CI33" s="668"/>
      <c r="CJ33" s="668"/>
      <c r="CK33" s="668"/>
      <c r="CL33" s="668"/>
      <c r="CM33" s="668"/>
      <c r="CN33" s="668"/>
      <c r="CO33" s="668"/>
      <c r="CP33" s="668"/>
      <c r="CQ33" s="669"/>
      <c r="CR33" s="629">
        <v>11796295</v>
      </c>
      <c r="CS33" s="640"/>
      <c r="CT33" s="640"/>
      <c r="CU33" s="640"/>
      <c r="CV33" s="640"/>
      <c r="CW33" s="640"/>
      <c r="CX33" s="640"/>
      <c r="CY33" s="641"/>
      <c r="CZ33" s="632">
        <v>40.700000000000003</v>
      </c>
      <c r="DA33" s="642"/>
      <c r="DB33" s="642"/>
      <c r="DC33" s="643"/>
      <c r="DD33" s="635">
        <v>8681888</v>
      </c>
      <c r="DE33" s="640"/>
      <c r="DF33" s="640"/>
      <c r="DG33" s="640"/>
      <c r="DH33" s="640"/>
      <c r="DI33" s="640"/>
      <c r="DJ33" s="640"/>
      <c r="DK33" s="641"/>
      <c r="DL33" s="635">
        <v>6985062</v>
      </c>
      <c r="DM33" s="640"/>
      <c r="DN33" s="640"/>
      <c r="DO33" s="640"/>
      <c r="DP33" s="640"/>
      <c r="DQ33" s="640"/>
      <c r="DR33" s="640"/>
      <c r="DS33" s="640"/>
      <c r="DT33" s="640"/>
      <c r="DU33" s="640"/>
      <c r="DV33" s="641"/>
      <c r="DW33" s="632">
        <v>39.4</v>
      </c>
      <c r="DX33" s="642"/>
      <c r="DY33" s="642"/>
      <c r="DZ33" s="642"/>
      <c r="EA33" s="642"/>
      <c r="EB33" s="642"/>
      <c r="EC33" s="663"/>
    </row>
    <row r="34" spans="2:133" ht="11.25" customHeight="1" x14ac:dyDescent="0.15">
      <c r="B34" s="626" t="s">
        <v>321</v>
      </c>
      <c r="C34" s="627"/>
      <c r="D34" s="627"/>
      <c r="E34" s="627"/>
      <c r="F34" s="627"/>
      <c r="G34" s="627"/>
      <c r="H34" s="627"/>
      <c r="I34" s="627"/>
      <c r="J34" s="627"/>
      <c r="K34" s="627"/>
      <c r="L34" s="627"/>
      <c r="M34" s="627"/>
      <c r="N34" s="627"/>
      <c r="O34" s="627"/>
      <c r="P34" s="627"/>
      <c r="Q34" s="628"/>
      <c r="R34" s="629">
        <v>1998505</v>
      </c>
      <c r="S34" s="630"/>
      <c r="T34" s="630"/>
      <c r="U34" s="630"/>
      <c r="V34" s="630"/>
      <c r="W34" s="630"/>
      <c r="X34" s="630"/>
      <c r="Y34" s="631"/>
      <c r="Z34" s="656">
        <v>6.5</v>
      </c>
      <c r="AA34" s="656"/>
      <c r="AB34" s="656"/>
      <c r="AC34" s="656"/>
      <c r="AD34" s="657" t="s">
        <v>128</v>
      </c>
      <c r="AE34" s="657"/>
      <c r="AF34" s="657"/>
      <c r="AG34" s="657"/>
      <c r="AH34" s="657"/>
      <c r="AI34" s="657"/>
      <c r="AJ34" s="657"/>
      <c r="AK34" s="657"/>
      <c r="AL34" s="632" t="s">
        <v>128</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322</v>
      </c>
      <c r="CE34" s="668"/>
      <c r="CF34" s="668"/>
      <c r="CG34" s="668"/>
      <c r="CH34" s="668"/>
      <c r="CI34" s="668"/>
      <c r="CJ34" s="668"/>
      <c r="CK34" s="668"/>
      <c r="CL34" s="668"/>
      <c r="CM34" s="668"/>
      <c r="CN34" s="668"/>
      <c r="CO34" s="668"/>
      <c r="CP34" s="668"/>
      <c r="CQ34" s="669"/>
      <c r="CR34" s="629">
        <v>3380024</v>
      </c>
      <c r="CS34" s="630"/>
      <c r="CT34" s="630"/>
      <c r="CU34" s="630"/>
      <c r="CV34" s="630"/>
      <c r="CW34" s="630"/>
      <c r="CX34" s="630"/>
      <c r="CY34" s="631"/>
      <c r="CZ34" s="632">
        <v>11.7</v>
      </c>
      <c r="DA34" s="642"/>
      <c r="DB34" s="642"/>
      <c r="DC34" s="643"/>
      <c r="DD34" s="635">
        <v>1943876</v>
      </c>
      <c r="DE34" s="630"/>
      <c r="DF34" s="630"/>
      <c r="DG34" s="630"/>
      <c r="DH34" s="630"/>
      <c r="DI34" s="630"/>
      <c r="DJ34" s="630"/>
      <c r="DK34" s="631"/>
      <c r="DL34" s="635">
        <v>1744908</v>
      </c>
      <c r="DM34" s="630"/>
      <c r="DN34" s="630"/>
      <c r="DO34" s="630"/>
      <c r="DP34" s="630"/>
      <c r="DQ34" s="630"/>
      <c r="DR34" s="630"/>
      <c r="DS34" s="630"/>
      <c r="DT34" s="630"/>
      <c r="DU34" s="630"/>
      <c r="DV34" s="631"/>
      <c r="DW34" s="632">
        <v>9.8000000000000007</v>
      </c>
      <c r="DX34" s="642"/>
      <c r="DY34" s="642"/>
      <c r="DZ34" s="642"/>
      <c r="EA34" s="642"/>
      <c r="EB34" s="642"/>
      <c r="EC34" s="663"/>
    </row>
    <row r="35" spans="2:133" ht="11.25" customHeight="1" x14ac:dyDescent="0.15">
      <c r="B35" s="626" t="s">
        <v>323</v>
      </c>
      <c r="C35" s="627"/>
      <c r="D35" s="627"/>
      <c r="E35" s="627"/>
      <c r="F35" s="627"/>
      <c r="G35" s="627"/>
      <c r="H35" s="627"/>
      <c r="I35" s="627"/>
      <c r="J35" s="627"/>
      <c r="K35" s="627"/>
      <c r="L35" s="627"/>
      <c r="M35" s="627"/>
      <c r="N35" s="627"/>
      <c r="O35" s="627"/>
      <c r="P35" s="627"/>
      <c r="Q35" s="628"/>
      <c r="R35" s="629">
        <v>197473</v>
      </c>
      <c r="S35" s="630"/>
      <c r="T35" s="630"/>
      <c r="U35" s="630"/>
      <c r="V35" s="630"/>
      <c r="W35" s="630"/>
      <c r="X35" s="630"/>
      <c r="Y35" s="631"/>
      <c r="Z35" s="656">
        <v>0.6</v>
      </c>
      <c r="AA35" s="656"/>
      <c r="AB35" s="656"/>
      <c r="AC35" s="656"/>
      <c r="AD35" s="657">
        <v>18172</v>
      </c>
      <c r="AE35" s="657"/>
      <c r="AF35" s="657"/>
      <c r="AG35" s="657"/>
      <c r="AH35" s="657"/>
      <c r="AI35" s="657"/>
      <c r="AJ35" s="657"/>
      <c r="AK35" s="657"/>
      <c r="AL35" s="632">
        <v>0.1</v>
      </c>
      <c r="AM35" s="633"/>
      <c r="AN35" s="633"/>
      <c r="AO35" s="658"/>
      <c r="AP35" s="218"/>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326</v>
      </c>
      <c r="CE35" s="668"/>
      <c r="CF35" s="668"/>
      <c r="CG35" s="668"/>
      <c r="CH35" s="668"/>
      <c r="CI35" s="668"/>
      <c r="CJ35" s="668"/>
      <c r="CK35" s="668"/>
      <c r="CL35" s="668"/>
      <c r="CM35" s="668"/>
      <c r="CN35" s="668"/>
      <c r="CO35" s="668"/>
      <c r="CP35" s="668"/>
      <c r="CQ35" s="669"/>
      <c r="CR35" s="629">
        <v>206721</v>
      </c>
      <c r="CS35" s="640"/>
      <c r="CT35" s="640"/>
      <c r="CU35" s="640"/>
      <c r="CV35" s="640"/>
      <c r="CW35" s="640"/>
      <c r="CX35" s="640"/>
      <c r="CY35" s="641"/>
      <c r="CZ35" s="632">
        <v>0.7</v>
      </c>
      <c r="DA35" s="642"/>
      <c r="DB35" s="642"/>
      <c r="DC35" s="643"/>
      <c r="DD35" s="635">
        <v>172344</v>
      </c>
      <c r="DE35" s="640"/>
      <c r="DF35" s="640"/>
      <c r="DG35" s="640"/>
      <c r="DH35" s="640"/>
      <c r="DI35" s="640"/>
      <c r="DJ35" s="640"/>
      <c r="DK35" s="641"/>
      <c r="DL35" s="635">
        <v>172344</v>
      </c>
      <c r="DM35" s="640"/>
      <c r="DN35" s="640"/>
      <c r="DO35" s="640"/>
      <c r="DP35" s="640"/>
      <c r="DQ35" s="640"/>
      <c r="DR35" s="640"/>
      <c r="DS35" s="640"/>
      <c r="DT35" s="640"/>
      <c r="DU35" s="640"/>
      <c r="DV35" s="641"/>
      <c r="DW35" s="632">
        <v>1</v>
      </c>
      <c r="DX35" s="642"/>
      <c r="DY35" s="642"/>
      <c r="DZ35" s="642"/>
      <c r="EA35" s="642"/>
      <c r="EB35" s="642"/>
      <c r="EC35" s="663"/>
    </row>
    <row r="36" spans="2:133" ht="11.25" customHeight="1" x14ac:dyDescent="0.15">
      <c r="B36" s="626" t="s">
        <v>327</v>
      </c>
      <c r="C36" s="627"/>
      <c r="D36" s="627"/>
      <c r="E36" s="627"/>
      <c r="F36" s="627"/>
      <c r="G36" s="627"/>
      <c r="H36" s="627"/>
      <c r="I36" s="627"/>
      <c r="J36" s="627"/>
      <c r="K36" s="627"/>
      <c r="L36" s="627"/>
      <c r="M36" s="627"/>
      <c r="N36" s="627"/>
      <c r="O36" s="627"/>
      <c r="P36" s="627"/>
      <c r="Q36" s="628"/>
      <c r="R36" s="629">
        <v>356509</v>
      </c>
      <c r="S36" s="630"/>
      <c r="T36" s="630"/>
      <c r="U36" s="630"/>
      <c r="V36" s="630"/>
      <c r="W36" s="630"/>
      <c r="X36" s="630"/>
      <c r="Y36" s="631"/>
      <c r="Z36" s="656">
        <v>1.2</v>
      </c>
      <c r="AA36" s="656"/>
      <c r="AB36" s="656"/>
      <c r="AC36" s="656"/>
      <c r="AD36" s="657" t="s">
        <v>128</v>
      </c>
      <c r="AE36" s="657"/>
      <c r="AF36" s="657"/>
      <c r="AG36" s="657"/>
      <c r="AH36" s="657"/>
      <c r="AI36" s="657"/>
      <c r="AJ36" s="657"/>
      <c r="AK36" s="657"/>
      <c r="AL36" s="632" t="s">
        <v>128</v>
      </c>
      <c r="AM36" s="633"/>
      <c r="AN36" s="633"/>
      <c r="AO36" s="658"/>
      <c r="AP36" s="218"/>
      <c r="AQ36" s="679" t="s">
        <v>328</v>
      </c>
      <c r="AR36" s="680"/>
      <c r="AS36" s="680"/>
      <c r="AT36" s="680"/>
      <c r="AU36" s="680"/>
      <c r="AV36" s="680"/>
      <c r="AW36" s="680"/>
      <c r="AX36" s="680"/>
      <c r="AY36" s="681"/>
      <c r="AZ36" s="682">
        <v>4263777</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78160</v>
      </c>
      <c r="BW36" s="683"/>
      <c r="BX36" s="683"/>
      <c r="BY36" s="683"/>
      <c r="BZ36" s="683"/>
      <c r="CA36" s="683"/>
      <c r="CB36" s="684"/>
      <c r="CD36" s="671" t="s">
        <v>330</v>
      </c>
      <c r="CE36" s="668"/>
      <c r="CF36" s="668"/>
      <c r="CG36" s="668"/>
      <c r="CH36" s="668"/>
      <c r="CI36" s="668"/>
      <c r="CJ36" s="668"/>
      <c r="CK36" s="668"/>
      <c r="CL36" s="668"/>
      <c r="CM36" s="668"/>
      <c r="CN36" s="668"/>
      <c r="CO36" s="668"/>
      <c r="CP36" s="668"/>
      <c r="CQ36" s="669"/>
      <c r="CR36" s="629">
        <v>4539778</v>
      </c>
      <c r="CS36" s="630"/>
      <c r="CT36" s="630"/>
      <c r="CU36" s="630"/>
      <c r="CV36" s="630"/>
      <c r="CW36" s="630"/>
      <c r="CX36" s="630"/>
      <c r="CY36" s="631"/>
      <c r="CZ36" s="632">
        <v>15.7</v>
      </c>
      <c r="DA36" s="642"/>
      <c r="DB36" s="642"/>
      <c r="DC36" s="643"/>
      <c r="DD36" s="635">
        <v>3883820</v>
      </c>
      <c r="DE36" s="630"/>
      <c r="DF36" s="630"/>
      <c r="DG36" s="630"/>
      <c r="DH36" s="630"/>
      <c r="DI36" s="630"/>
      <c r="DJ36" s="630"/>
      <c r="DK36" s="631"/>
      <c r="DL36" s="635">
        <v>2844685</v>
      </c>
      <c r="DM36" s="630"/>
      <c r="DN36" s="630"/>
      <c r="DO36" s="630"/>
      <c r="DP36" s="630"/>
      <c r="DQ36" s="630"/>
      <c r="DR36" s="630"/>
      <c r="DS36" s="630"/>
      <c r="DT36" s="630"/>
      <c r="DU36" s="630"/>
      <c r="DV36" s="631"/>
      <c r="DW36" s="632">
        <v>16</v>
      </c>
      <c r="DX36" s="642"/>
      <c r="DY36" s="642"/>
      <c r="DZ36" s="642"/>
      <c r="EA36" s="642"/>
      <c r="EB36" s="642"/>
      <c r="EC36" s="663"/>
    </row>
    <row r="37" spans="2:133" ht="11.25" customHeight="1" x14ac:dyDescent="0.15">
      <c r="B37" s="626" t="s">
        <v>331</v>
      </c>
      <c r="C37" s="627"/>
      <c r="D37" s="627"/>
      <c r="E37" s="627"/>
      <c r="F37" s="627"/>
      <c r="G37" s="627"/>
      <c r="H37" s="627"/>
      <c r="I37" s="627"/>
      <c r="J37" s="627"/>
      <c r="K37" s="627"/>
      <c r="L37" s="627"/>
      <c r="M37" s="627"/>
      <c r="N37" s="627"/>
      <c r="O37" s="627"/>
      <c r="P37" s="627"/>
      <c r="Q37" s="628"/>
      <c r="R37" s="629">
        <v>557171</v>
      </c>
      <c r="S37" s="630"/>
      <c r="T37" s="630"/>
      <c r="U37" s="630"/>
      <c r="V37" s="630"/>
      <c r="W37" s="630"/>
      <c r="X37" s="630"/>
      <c r="Y37" s="631"/>
      <c r="Z37" s="656">
        <v>1.8</v>
      </c>
      <c r="AA37" s="656"/>
      <c r="AB37" s="656"/>
      <c r="AC37" s="656"/>
      <c r="AD37" s="657" t="s">
        <v>128</v>
      </c>
      <c r="AE37" s="657"/>
      <c r="AF37" s="657"/>
      <c r="AG37" s="657"/>
      <c r="AH37" s="657"/>
      <c r="AI37" s="657"/>
      <c r="AJ37" s="657"/>
      <c r="AK37" s="657"/>
      <c r="AL37" s="632" t="s">
        <v>128</v>
      </c>
      <c r="AM37" s="633"/>
      <c r="AN37" s="633"/>
      <c r="AO37" s="658"/>
      <c r="AQ37" s="664" t="s">
        <v>332</v>
      </c>
      <c r="AR37" s="665"/>
      <c r="AS37" s="665"/>
      <c r="AT37" s="665"/>
      <c r="AU37" s="665"/>
      <c r="AV37" s="665"/>
      <c r="AW37" s="665"/>
      <c r="AX37" s="665"/>
      <c r="AY37" s="666"/>
      <c r="AZ37" s="629">
        <v>770266</v>
      </c>
      <c r="BA37" s="630"/>
      <c r="BB37" s="630"/>
      <c r="BC37" s="630"/>
      <c r="BD37" s="640"/>
      <c r="BE37" s="640"/>
      <c r="BF37" s="667"/>
      <c r="BG37" s="671" t="s">
        <v>333</v>
      </c>
      <c r="BH37" s="668"/>
      <c r="BI37" s="668"/>
      <c r="BJ37" s="668"/>
      <c r="BK37" s="668"/>
      <c r="BL37" s="668"/>
      <c r="BM37" s="668"/>
      <c r="BN37" s="668"/>
      <c r="BO37" s="668"/>
      <c r="BP37" s="668"/>
      <c r="BQ37" s="668"/>
      <c r="BR37" s="668"/>
      <c r="BS37" s="668"/>
      <c r="BT37" s="668"/>
      <c r="BU37" s="669"/>
      <c r="BV37" s="629">
        <v>16887</v>
      </c>
      <c r="BW37" s="630"/>
      <c r="BX37" s="630"/>
      <c r="BY37" s="630"/>
      <c r="BZ37" s="630"/>
      <c r="CA37" s="630"/>
      <c r="CB37" s="670"/>
      <c r="CD37" s="671" t="s">
        <v>334</v>
      </c>
      <c r="CE37" s="668"/>
      <c r="CF37" s="668"/>
      <c r="CG37" s="668"/>
      <c r="CH37" s="668"/>
      <c r="CI37" s="668"/>
      <c r="CJ37" s="668"/>
      <c r="CK37" s="668"/>
      <c r="CL37" s="668"/>
      <c r="CM37" s="668"/>
      <c r="CN37" s="668"/>
      <c r="CO37" s="668"/>
      <c r="CP37" s="668"/>
      <c r="CQ37" s="669"/>
      <c r="CR37" s="629">
        <v>1202389</v>
      </c>
      <c r="CS37" s="640"/>
      <c r="CT37" s="640"/>
      <c r="CU37" s="640"/>
      <c r="CV37" s="640"/>
      <c r="CW37" s="640"/>
      <c r="CX37" s="640"/>
      <c r="CY37" s="641"/>
      <c r="CZ37" s="632">
        <v>4.0999999999999996</v>
      </c>
      <c r="DA37" s="642"/>
      <c r="DB37" s="642"/>
      <c r="DC37" s="643"/>
      <c r="DD37" s="635">
        <v>1072295</v>
      </c>
      <c r="DE37" s="640"/>
      <c r="DF37" s="640"/>
      <c r="DG37" s="640"/>
      <c r="DH37" s="640"/>
      <c r="DI37" s="640"/>
      <c r="DJ37" s="640"/>
      <c r="DK37" s="641"/>
      <c r="DL37" s="635">
        <v>1064736</v>
      </c>
      <c r="DM37" s="640"/>
      <c r="DN37" s="640"/>
      <c r="DO37" s="640"/>
      <c r="DP37" s="640"/>
      <c r="DQ37" s="640"/>
      <c r="DR37" s="640"/>
      <c r="DS37" s="640"/>
      <c r="DT37" s="640"/>
      <c r="DU37" s="640"/>
      <c r="DV37" s="641"/>
      <c r="DW37" s="632">
        <v>6</v>
      </c>
      <c r="DX37" s="642"/>
      <c r="DY37" s="642"/>
      <c r="DZ37" s="642"/>
      <c r="EA37" s="642"/>
      <c r="EB37" s="642"/>
      <c r="EC37" s="663"/>
    </row>
    <row r="38" spans="2:133" ht="11.25" customHeight="1" x14ac:dyDescent="0.15">
      <c r="B38" s="626" t="s">
        <v>335</v>
      </c>
      <c r="C38" s="627"/>
      <c r="D38" s="627"/>
      <c r="E38" s="627"/>
      <c r="F38" s="627"/>
      <c r="G38" s="627"/>
      <c r="H38" s="627"/>
      <c r="I38" s="627"/>
      <c r="J38" s="627"/>
      <c r="K38" s="627"/>
      <c r="L38" s="627"/>
      <c r="M38" s="627"/>
      <c r="N38" s="627"/>
      <c r="O38" s="627"/>
      <c r="P38" s="627"/>
      <c r="Q38" s="628"/>
      <c r="R38" s="629">
        <v>566615</v>
      </c>
      <c r="S38" s="630"/>
      <c r="T38" s="630"/>
      <c r="U38" s="630"/>
      <c r="V38" s="630"/>
      <c r="W38" s="630"/>
      <c r="X38" s="630"/>
      <c r="Y38" s="631"/>
      <c r="Z38" s="656">
        <v>1.9</v>
      </c>
      <c r="AA38" s="656"/>
      <c r="AB38" s="656"/>
      <c r="AC38" s="656"/>
      <c r="AD38" s="657" t="s">
        <v>128</v>
      </c>
      <c r="AE38" s="657"/>
      <c r="AF38" s="657"/>
      <c r="AG38" s="657"/>
      <c r="AH38" s="657"/>
      <c r="AI38" s="657"/>
      <c r="AJ38" s="657"/>
      <c r="AK38" s="657"/>
      <c r="AL38" s="632" t="s">
        <v>128</v>
      </c>
      <c r="AM38" s="633"/>
      <c r="AN38" s="633"/>
      <c r="AO38" s="658"/>
      <c r="AQ38" s="664" t="s">
        <v>336</v>
      </c>
      <c r="AR38" s="665"/>
      <c r="AS38" s="665"/>
      <c r="AT38" s="665"/>
      <c r="AU38" s="665"/>
      <c r="AV38" s="665"/>
      <c r="AW38" s="665"/>
      <c r="AX38" s="665"/>
      <c r="AY38" s="666"/>
      <c r="AZ38" s="629">
        <v>729654</v>
      </c>
      <c r="BA38" s="630"/>
      <c r="BB38" s="630"/>
      <c r="BC38" s="630"/>
      <c r="BD38" s="640"/>
      <c r="BE38" s="640"/>
      <c r="BF38" s="667"/>
      <c r="BG38" s="671" t="s">
        <v>337</v>
      </c>
      <c r="BH38" s="668"/>
      <c r="BI38" s="668"/>
      <c r="BJ38" s="668"/>
      <c r="BK38" s="668"/>
      <c r="BL38" s="668"/>
      <c r="BM38" s="668"/>
      <c r="BN38" s="668"/>
      <c r="BO38" s="668"/>
      <c r="BP38" s="668"/>
      <c r="BQ38" s="668"/>
      <c r="BR38" s="668"/>
      <c r="BS38" s="668"/>
      <c r="BT38" s="668"/>
      <c r="BU38" s="669"/>
      <c r="BV38" s="629">
        <v>9086</v>
      </c>
      <c r="BW38" s="630"/>
      <c r="BX38" s="630"/>
      <c r="BY38" s="630"/>
      <c r="BZ38" s="630"/>
      <c r="CA38" s="630"/>
      <c r="CB38" s="670"/>
      <c r="CD38" s="671" t="s">
        <v>338</v>
      </c>
      <c r="CE38" s="668"/>
      <c r="CF38" s="668"/>
      <c r="CG38" s="668"/>
      <c r="CH38" s="668"/>
      <c r="CI38" s="668"/>
      <c r="CJ38" s="668"/>
      <c r="CK38" s="668"/>
      <c r="CL38" s="668"/>
      <c r="CM38" s="668"/>
      <c r="CN38" s="668"/>
      <c r="CO38" s="668"/>
      <c r="CP38" s="668"/>
      <c r="CQ38" s="669"/>
      <c r="CR38" s="629">
        <v>2812838</v>
      </c>
      <c r="CS38" s="630"/>
      <c r="CT38" s="630"/>
      <c r="CU38" s="630"/>
      <c r="CV38" s="630"/>
      <c r="CW38" s="630"/>
      <c r="CX38" s="630"/>
      <c r="CY38" s="631"/>
      <c r="CZ38" s="632">
        <v>9.6999999999999993</v>
      </c>
      <c r="DA38" s="642"/>
      <c r="DB38" s="642"/>
      <c r="DC38" s="643"/>
      <c r="DD38" s="635">
        <v>2309808</v>
      </c>
      <c r="DE38" s="630"/>
      <c r="DF38" s="630"/>
      <c r="DG38" s="630"/>
      <c r="DH38" s="630"/>
      <c r="DI38" s="630"/>
      <c r="DJ38" s="630"/>
      <c r="DK38" s="631"/>
      <c r="DL38" s="635">
        <v>2222615</v>
      </c>
      <c r="DM38" s="630"/>
      <c r="DN38" s="630"/>
      <c r="DO38" s="630"/>
      <c r="DP38" s="630"/>
      <c r="DQ38" s="630"/>
      <c r="DR38" s="630"/>
      <c r="DS38" s="630"/>
      <c r="DT38" s="630"/>
      <c r="DU38" s="630"/>
      <c r="DV38" s="631"/>
      <c r="DW38" s="632">
        <v>12.5</v>
      </c>
      <c r="DX38" s="642"/>
      <c r="DY38" s="642"/>
      <c r="DZ38" s="642"/>
      <c r="EA38" s="642"/>
      <c r="EB38" s="642"/>
      <c r="EC38" s="663"/>
    </row>
    <row r="39" spans="2:133" ht="11.25" customHeight="1" x14ac:dyDescent="0.15">
      <c r="B39" s="626" t="s">
        <v>339</v>
      </c>
      <c r="C39" s="627"/>
      <c r="D39" s="627"/>
      <c r="E39" s="627"/>
      <c r="F39" s="627"/>
      <c r="G39" s="627"/>
      <c r="H39" s="627"/>
      <c r="I39" s="627"/>
      <c r="J39" s="627"/>
      <c r="K39" s="627"/>
      <c r="L39" s="627"/>
      <c r="M39" s="627"/>
      <c r="N39" s="627"/>
      <c r="O39" s="627"/>
      <c r="P39" s="627"/>
      <c r="Q39" s="628"/>
      <c r="R39" s="629">
        <v>603990</v>
      </c>
      <c r="S39" s="630"/>
      <c r="T39" s="630"/>
      <c r="U39" s="630"/>
      <c r="V39" s="630"/>
      <c r="W39" s="630"/>
      <c r="X39" s="630"/>
      <c r="Y39" s="631"/>
      <c r="Z39" s="656">
        <v>2</v>
      </c>
      <c r="AA39" s="656"/>
      <c r="AB39" s="656"/>
      <c r="AC39" s="656"/>
      <c r="AD39" s="657">
        <v>159993</v>
      </c>
      <c r="AE39" s="657"/>
      <c r="AF39" s="657"/>
      <c r="AG39" s="657"/>
      <c r="AH39" s="657"/>
      <c r="AI39" s="657"/>
      <c r="AJ39" s="657"/>
      <c r="AK39" s="657"/>
      <c r="AL39" s="632">
        <v>0.9</v>
      </c>
      <c r="AM39" s="633"/>
      <c r="AN39" s="633"/>
      <c r="AO39" s="658"/>
      <c r="AQ39" s="664" t="s">
        <v>340</v>
      </c>
      <c r="AR39" s="665"/>
      <c r="AS39" s="665"/>
      <c r="AT39" s="665"/>
      <c r="AU39" s="665"/>
      <c r="AV39" s="665"/>
      <c r="AW39" s="665"/>
      <c r="AX39" s="665"/>
      <c r="AY39" s="666"/>
      <c r="AZ39" s="629">
        <v>23519</v>
      </c>
      <c r="BA39" s="630"/>
      <c r="BB39" s="630"/>
      <c r="BC39" s="630"/>
      <c r="BD39" s="640"/>
      <c r="BE39" s="640"/>
      <c r="BF39" s="667"/>
      <c r="BG39" s="671" t="s">
        <v>341</v>
      </c>
      <c r="BH39" s="668"/>
      <c r="BI39" s="668"/>
      <c r="BJ39" s="668"/>
      <c r="BK39" s="668"/>
      <c r="BL39" s="668"/>
      <c r="BM39" s="668"/>
      <c r="BN39" s="668"/>
      <c r="BO39" s="668"/>
      <c r="BP39" s="668"/>
      <c r="BQ39" s="668"/>
      <c r="BR39" s="668"/>
      <c r="BS39" s="668"/>
      <c r="BT39" s="668"/>
      <c r="BU39" s="669"/>
      <c r="BV39" s="629">
        <v>14519</v>
      </c>
      <c r="BW39" s="630"/>
      <c r="BX39" s="630"/>
      <c r="BY39" s="630"/>
      <c r="BZ39" s="630"/>
      <c r="CA39" s="630"/>
      <c r="CB39" s="670"/>
      <c r="CD39" s="671" t="s">
        <v>342</v>
      </c>
      <c r="CE39" s="668"/>
      <c r="CF39" s="668"/>
      <c r="CG39" s="668"/>
      <c r="CH39" s="668"/>
      <c r="CI39" s="668"/>
      <c r="CJ39" s="668"/>
      <c r="CK39" s="668"/>
      <c r="CL39" s="668"/>
      <c r="CM39" s="668"/>
      <c r="CN39" s="668"/>
      <c r="CO39" s="668"/>
      <c r="CP39" s="668"/>
      <c r="CQ39" s="669"/>
      <c r="CR39" s="629">
        <v>851819</v>
      </c>
      <c r="CS39" s="640"/>
      <c r="CT39" s="640"/>
      <c r="CU39" s="640"/>
      <c r="CV39" s="640"/>
      <c r="CW39" s="640"/>
      <c r="CX39" s="640"/>
      <c r="CY39" s="641"/>
      <c r="CZ39" s="632">
        <v>2.9</v>
      </c>
      <c r="DA39" s="642"/>
      <c r="DB39" s="642"/>
      <c r="DC39" s="643"/>
      <c r="DD39" s="635">
        <v>371528</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3"/>
    </row>
    <row r="40" spans="2:133" ht="11.25" customHeight="1" x14ac:dyDescent="0.15">
      <c r="B40" s="626" t="s">
        <v>343</v>
      </c>
      <c r="C40" s="627"/>
      <c r="D40" s="627"/>
      <c r="E40" s="627"/>
      <c r="F40" s="627"/>
      <c r="G40" s="627"/>
      <c r="H40" s="627"/>
      <c r="I40" s="627"/>
      <c r="J40" s="627"/>
      <c r="K40" s="627"/>
      <c r="L40" s="627"/>
      <c r="M40" s="627"/>
      <c r="N40" s="627"/>
      <c r="O40" s="627"/>
      <c r="P40" s="627"/>
      <c r="Q40" s="628"/>
      <c r="R40" s="629">
        <v>1662410</v>
      </c>
      <c r="S40" s="630"/>
      <c r="T40" s="630"/>
      <c r="U40" s="630"/>
      <c r="V40" s="630"/>
      <c r="W40" s="630"/>
      <c r="X40" s="630"/>
      <c r="Y40" s="631"/>
      <c r="Z40" s="656">
        <v>5.4</v>
      </c>
      <c r="AA40" s="656"/>
      <c r="AB40" s="656"/>
      <c r="AC40" s="656"/>
      <c r="AD40" s="657" t="s">
        <v>128</v>
      </c>
      <c r="AE40" s="657"/>
      <c r="AF40" s="657"/>
      <c r="AG40" s="657"/>
      <c r="AH40" s="657"/>
      <c r="AI40" s="657"/>
      <c r="AJ40" s="657"/>
      <c r="AK40" s="657"/>
      <c r="AL40" s="632" t="s">
        <v>128</v>
      </c>
      <c r="AM40" s="633"/>
      <c r="AN40" s="633"/>
      <c r="AO40" s="658"/>
      <c r="AQ40" s="664" t="s">
        <v>344</v>
      </c>
      <c r="AR40" s="665"/>
      <c r="AS40" s="665"/>
      <c r="AT40" s="665"/>
      <c r="AU40" s="665"/>
      <c r="AV40" s="665"/>
      <c r="AW40" s="665"/>
      <c r="AX40" s="665"/>
      <c r="AY40" s="666"/>
      <c r="AZ40" s="629" t="s">
        <v>128</v>
      </c>
      <c r="BA40" s="630"/>
      <c r="BB40" s="630"/>
      <c r="BC40" s="630"/>
      <c r="BD40" s="640"/>
      <c r="BE40" s="640"/>
      <c r="BF40" s="667"/>
      <c r="BG40" s="672" t="s">
        <v>345</v>
      </c>
      <c r="BH40" s="673"/>
      <c r="BI40" s="673"/>
      <c r="BJ40" s="673"/>
      <c r="BK40" s="673"/>
      <c r="BL40" s="363"/>
      <c r="BM40" s="668" t="s">
        <v>346</v>
      </c>
      <c r="BN40" s="668"/>
      <c r="BO40" s="668"/>
      <c r="BP40" s="668"/>
      <c r="BQ40" s="668"/>
      <c r="BR40" s="668"/>
      <c r="BS40" s="668"/>
      <c r="BT40" s="668"/>
      <c r="BU40" s="669"/>
      <c r="BV40" s="629">
        <v>89</v>
      </c>
      <c r="BW40" s="630"/>
      <c r="BX40" s="630"/>
      <c r="BY40" s="630"/>
      <c r="BZ40" s="630"/>
      <c r="CA40" s="630"/>
      <c r="CB40" s="670"/>
      <c r="CD40" s="671" t="s">
        <v>347</v>
      </c>
      <c r="CE40" s="668"/>
      <c r="CF40" s="668"/>
      <c r="CG40" s="668"/>
      <c r="CH40" s="668"/>
      <c r="CI40" s="668"/>
      <c r="CJ40" s="668"/>
      <c r="CK40" s="668"/>
      <c r="CL40" s="668"/>
      <c r="CM40" s="668"/>
      <c r="CN40" s="668"/>
      <c r="CO40" s="668"/>
      <c r="CP40" s="668"/>
      <c r="CQ40" s="669"/>
      <c r="CR40" s="629">
        <v>5115</v>
      </c>
      <c r="CS40" s="630"/>
      <c r="CT40" s="630"/>
      <c r="CU40" s="630"/>
      <c r="CV40" s="630"/>
      <c r="CW40" s="630"/>
      <c r="CX40" s="630"/>
      <c r="CY40" s="631"/>
      <c r="CZ40" s="632">
        <v>0</v>
      </c>
      <c r="DA40" s="642"/>
      <c r="DB40" s="642"/>
      <c r="DC40" s="643"/>
      <c r="DD40" s="635">
        <v>512</v>
      </c>
      <c r="DE40" s="630"/>
      <c r="DF40" s="630"/>
      <c r="DG40" s="630"/>
      <c r="DH40" s="630"/>
      <c r="DI40" s="630"/>
      <c r="DJ40" s="630"/>
      <c r="DK40" s="631"/>
      <c r="DL40" s="635">
        <v>510</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4" t="s">
        <v>349</v>
      </c>
      <c r="AR41" s="665"/>
      <c r="AS41" s="665"/>
      <c r="AT41" s="665"/>
      <c r="AU41" s="665"/>
      <c r="AV41" s="665"/>
      <c r="AW41" s="665"/>
      <c r="AX41" s="665"/>
      <c r="AY41" s="666"/>
      <c r="AZ41" s="629">
        <v>508600</v>
      </c>
      <c r="BA41" s="630"/>
      <c r="BB41" s="630"/>
      <c r="BC41" s="630"/>
      <c r="BD41" s="640"/>
      <c r="BE41" s="640"/>
      <c r="BF41" s="667"/>
      <c r="BG41" s="672"/>
      <c r="BH41" s="673"/>
      <c r="BI41" s="673"/>
      <c r="BJ41" s="673"/>
      <c r="BK41" s="673"/>
      <c r="BL41" s="363"/>
      <c r="BM41" s="668" t="s">
        <v>350</v>
      </c>
      <c r="BN41" s="668"/>
      <c r="BO41" s="668"/>
      <c r="BP41" s="668"/>
      <c r="BQ41" s="668"/>
      <c r="BR41" s="668"/>
      <c r="BS41" s="668"/>
      <c r="BT41" s="668"/>
      <c r="BU41" s="669"/>
      <c r="BV41" s="629" t="s">
        <v>128</v>
      </c>
      <c r="BW41" s="630"/>
      <c r="BX41" s="630"/>
      <c r="BY41" s="630"/>
      <c r="BZ41" s="630"/>
      <c r="CA41" s="630"/>
      <c r="CB41" s="670"/>
      <c r="CD41" s="671" t="s">
        <v>351</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76" t="s">
        <v>353</v>
      </c>
      <c r="AR42" s="677"/>
      <c r="AS42" s="677"/>
      <c r="AT42" s="677"/>
      <c r="AU42" s="677"/>
      <c r="AV42" s="677"/>
      <c r="AW42" s="677"/>
      <c r="AX42" s="677"/>
      <c r="AY42" s="678"/>
      <c r="AZ42" s="609">
        <v>2231738</v>
      </c>
      <c r="BA42" s="644"/>
      <c r="BB42" s="644"/>
      <c r="BC42" s="644"/>
      <c r="BD42" s="610"/>
      <c r="BE42" s="610"/>
      <c r="BF42" s="659"/>
      <c r="BG42" s="674"/>
      <c r="BH42" s="675"/>
      <c r="BI42" s="675"/>
      <c r="BJ42" s="675"/>
      <c r="BK42" s="675"/>
      <c r="BL42" s="364"/>
      <c r="BM42" s="660" t="s">
        <v>354</v>
      </c>
      <c r="BN42" s="660"/>
      <c r="BO42" s="660"/>
      <c r="BP42" s="660"/>
      <c r="BQ42" s="660"/>
      <c r="BR42" s="660"/>
      <c r="BS42" s="660"/>
      <c r="BT42" s="660"/>
      <c r="BU42" s="661"/>
      <c r="BV42" s="609">
        <v>359</v>
      </c>
      <c r="BW42" s="644"/>
      <c r="BX42" s="644"/>
      <c r="BY42" s="644"/>
      <c r="BZ42" s="644"/>
      <c r="CA42" s="644"/>
      <c r="CB42" s="662"/>
      <c r="CD42" s="626" t="s">
        <v>355</v>
      </c>
      <c r="CE42" s="627"/>
      <c r="CF42" s="627"/>
      <c r="CG42" s="627"/>
      <c r="CH42" s="627"/>
      <c r="CI42" s="627"/>
      <c r="CJ42" s="627"/>
      <c r="CK42" s="627"/>
      <c r="CL42" s="627"/>
      <c r="CM42" s="627"/>
      <c r="CN42" s="627"/>
      <c r="CO42" s="627"/>
      <c r="CP42" s="627"/>
      <c r="CQ42" s="628"/>
      <c r="CR42" s="629">
        <v>1145537</v>
      </c>
      <c r="CS42" s="640"/>
      <c r="CT42" s="640"/>
      <c r="CU42" s="640"/>
      <c r="CV42" s="640"/>
      <c r="CW42" s="640"/>
      <c r="CX42" s="640"/>
      <c r="CY42" s="641"/>
      <c r="CZ42" s="632">
        <v>4</v>
      </c>
      <c r="DA42" s="642"/>
      <c r="DB42" s="642"/>
      <c r="DC42" s="643"/>
      <c r="DD42" s="635">
        <v>71545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356</v>
      </c>
      <c r="C43" s="627"/>
      <c r="D43" s="627"/>
      <c r="E43" s="627"/>
      <c r="F43" s="627"/>
      <c r="G43" s="627"/>
      <c r="H43" s="627"/>
      <c r="I43" s="627"/>
      <c r="J43" s="627"/>
      <c r="K43" s="627"/>
      <c r="L43" s="627"/>
      <c r="M43" s="627"/>
      <c r="N43" s="627"/>
      <c r="O43" s="627"/>
      <c r="P43" s="627"/>
      <c r="Q43" s="628"/>
      <c r="R43" s="629">
        <v>865710</v>
      </c>
      <c r="S43" s="630"/>
      <c r="T43" s="630"/>
      <c r="U43" s="630"/>
      <c r="V43" s="630"/>
      <c r="W43" s="630"/>
      <c r="X43" s="630"/>
      <c r="Y43" s="631"/>
      <c r="Z43" s="656">
        <v>2.8</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357</v>
      </c>
      <c r="CE43" s="627"/>
      <c r="CF43" s="627"/>
      <c r="CG43" s="627"/>
      <c r="CH43" s="627"/>
      <c r="CI43" s="627"/>
      <c r="CJ43" s="627"/>
      <c r="CK43" s="627"/>
      <c r="CL43" s="627"/>
      <c r="CM43" s="627"/>
      <c r="CN43" s="627"/>
      <c r="CO43" s="627"/>
      <c r="CP43" s="627"/>
      <c r="CQ43" s="628"/>
      <c r="CR43" s="629">
        <v>11874</v>
      </c>
      <c r="CS43" s="640"/>
      <c r="CT43" s="640"/>
      <c r="CU43" s="640"/>
      <c r="CV43" s="640"/>
      <c r="CW43" s="640"/>
      <c r="CX43" s="640"/>
      <c r="CY43" s="641"/>
      <c r="CZ43" s="632">
        <v>0</v>
      </c>
      <c r="DA43" s="642"/>
      <c r="DB43" s="642"/>
      <c r="DC43" s="643"/>
      <c r="DD43" s="635">
        <v>11874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358</v>
      </c>
      <c r="C44" s="607"/>
      <c r="D44" s="607"/>
      <c r="E44" s="607"/>
      <c r="F44" s="607"/>
      <c r="G44" s="607"/>
      <c r="H44" s="607"/>
      <c r="I44" s="607"/>
      <c r="J44" s="607"/>
      <c r="K44" s="607"/>
      <c r="L44" s="607"/>
      <c r="M44" s="607"/>
      <c r="N44" s="607"/>
      <c r="O44" s="607"/>
      <c r="P44" s="607"/>
      <c r="Q44" s="608"/>
      <c r="R44" s="609">
        <v>30580565</v>
      </c>
      <c r="S44" s="644"/>
      <c r="T44" s="644"/>
      <c r="U44" s="644"/>
      <c r="V44" s="644"/>
      <c r="W44" s="644"/>
      <c r="X44" s="644"/>
      <c r="Y44" s="645"/>
      <c r="Z44" s="646">
        <v>100</v>
      </c>
      <c r="AA44" s="646"/>
      <c r="AB44" s="646"/>
      <c r="AC44" s="646"/>
      <c r="AD44" s="647">
        <v>16873723</v>
      </c>
      <c r="AE44" s="647"/>
      <c r="AF44" s="647"/>
      <c r="AG44" s="647"/>
      <c r="AH44" s="647"/>
      <c r="AI44" s="647"/>
      <c r="AJ44" s="647"/>
      <c r="AK44" s="647"/>
      <c r="AL44" s="612">
        <v>100</v>
      </c>
      <c r="AM44" s="648"/>
      <c r="AN44" s="648"/>
      <c r="AO44" s="649"/>
      <c r="CD44" s="650" t="s">
        <v>305</v>
      </c>
      <c r="CE44" s="651"/>
      <c r="CF44" s="626" t="s">
        <v>359</v>
      </c>
      <c r="CG44" s="627"/>
      <c r="CH44" s="627"/>
      <c r="CI44" s="627"/>
      <c r="CJ44" s="627"/>
      <c r="CK44" s="627"/>
      <c r="CL44" s="627"/>
      <c r="CM44" s="627"/>
      <c r="CN44" s="627"/>
      <c r="CO44" s="627"/>
      <c r="CP44" s="627"/>
      <c r="CQ44" s="628"/>
      <c r="CR44" s="629">
        <v>1109214</v>
      </c>
      <c r="CS44" s="630"/>
      <c r="CT44" s="630"/>
      <c r="CU44" s="630"/>
      <c r="CV44" s="630"/>
      <c r="CW44" s="630"/>
      <c r="CX44" s="630"/>
      <c r="CY44" s="631"/>
      <c r="CZ44" s="632">
        <v>3.8</v>
      </c>
      <c r="DA44" s="633"/>
      <c r="DB44" s="633"/>
      <c r="DC44" s="634"/>
      <c r="DD44" s="635">
        <v>66510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360</v>
      </c>
      <c r="CG45" s="627"/>
      <c r="CH45" s="627"/>
      <c r="CI45" s="627"/>
      <c r="CJ45" s="627"/>
      <c r="CK45" s="627"/>
      <c r="CL45" s="627"/>
      <c r="CM45" s="627"/>
      <c r="CN45" s="627"/>
      <c r="CO45" s="627"/>
      <c r="CP45" s="627"/>
      <c r="CQ45" s="628"/>
      <c r="CR45" s="629">
        <v>656000</v>
      </c>
      <c r="CS45" s="640"/>
      <c r="CT45" s="640"/>
      <c r="CU45" s="640"/>
      <c r="CV45" s="640"/>
      <c r="CW45" s="640"/>
      <c r="CX45" s="640"/>
      <c r="CY45" s="641"/>
      <c r="CZ45" s="632">
        <v>2.2999999999999998</v>
      </c>
      <c r="DA45" s="642"/>
      <c r="DB45" s="642"/>
      <c r="DC45" s="643"/>
      <c r="DD45" s="635">
        <v>13253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362</v>
      </c>
      <c r="CG46" s="627"/>
      <c r="CH46" s="627"/>
      <c r="CI46" s="627"/>
      <c r="CJ46" s="627"/>
      <c r="CK46" s="627"/>
      <c r="CL46" s="627"/>
      <c r="CM46" s="627"/>
      <c r="CN46" s="627"/>
      <c r="CO46" s="627"/>
      <c r="CP46" s="627"/>
      <c r="CQ46" s="628"/>
      <c r="CR46" s="629">
        <v>443948</v>
      </c>
      <c r="CS46" s="630"/>
      <c r="CT46" s="630"/>
      <c r="CU46" s="630"/>
      <c r="CV46" s="630"/>
      <c r="CW46" s="630"/>
      <c r="CX46" s="630"/>
      <c r="CY46" s="631"/>
      <c r="CZ46" s="632">
        <v>1.5</v>
      </c>
      <c r="DA46" s="633"/>
      <c r="DB46" s="633"/>
      <c r="DC46" s="634"/>
      <c r="DD46" s="635">
        <v>52291</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364</v>
      </c>
      <c r="CG47" s="627"/>
      <c r="CH47" s="627"/>
      <c r="CI47" s="627"/>
      <c r="CJ47" s="627"/>
      <c r="CK47" s="627"/>
      <c r="CL47" s="627"/>
      <c r="CM47" s="627"/>
      <c r="CN47" s="627"/>
      <c r="CO47" s="627"/>
      <c r="CP47" s="627"/>
      <c r="CQ47" s="628"/>
      <c r="CR47" s="629">
        <v>36323</v>
      </c>
      <c r="CS47" s="640"/>
      <c r="CT47" s="640"/>
      <c r="CU47" s="640"/>
      <c r="CV47" s="640"/>
      <c r="CW47" s="640"/>
      <c r="CX47" s="640"/>
      <c r="CY47" s="641"/>
      <c r="CZ47" s="632">
        <v>0.1</v>
      </c>
      <c r="DA47" s="642"/>
      <c r="DB47" s="642"/>
      <c r="DC47" s="643"/>
      <c r="DD47" s="635">
        <v>5035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366</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367</v>
      </c>
      <c r="CE49" s="607"/>
      <c r="CF49" s="607"/>
      <c r="CG49" s="607"/>
      <c r="CH49" s="607"/>
      <c r="CI49" s="607"/>
      <c r="CJ49" s="607"/>
      <c r="CK49" s="607"/>
      <c r="CL49" s="607"/>
      <c r="CM49" s="607"/>
      <c r="CN49" s="607"/>
      <c r="CO49" s="607"/>
      <c r="CP49" s="607"/>
      <c r="CQ49" s="608"/>
      <c r="CR49" s="609">
        <v>28995150</v>
      </c>
      <c r="CS49" s="610"/>
      <c r="CT49" s="610"/>
      <c r="CU49" s="610"/>
      <c r="CV49" s="610"/>
      <c r="CW49" s="610"/>
      <c r="CX49" s="610"/>
      <c r="CY49" s="611"/>
      <c r="CZ49" s="612">
        <v>100</v>
      </c>
      <c r="DA49" s="613"/>
      <c r="DB49" s="613"/>
      <c r="DC49" s="614"/>
      <c r="DD49" s="615">
        <v>19473137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30442</v>
      </c>
      <c r="R7" s="782"/>
      <c r="S7" s="782"/>
      <c r="T7" s="782"/>
      <c r="U7" s="782"/>
      <c r="V7" s="782">
        <v>28863</v>
      </c>
      <c r="W7" s="782"/>
      <c r="X7" s="782"/>
      <c r="Y7" s="782"/>
      <c r="Z7" s="782"/>
      <c r="AA7" s="782">
        <v>1579</v>
      </c>
      <c r="AB7" s="782"/>
      <c r="AC7" s="782"/>
      <c r="AD7" s="782"/>
      <c r="AE7" s="783"/>
      <c r="AF7" s="784">
        <v>1339</v>
      </c>
      <c r="AG7" s="785"/>
      <c r="AH7" s="785"/>
      <c r="AI7" s="785"/>
      <c r="AJ7" s="786"/>
      <c r="AK7" s="787">
        <v>493</v>
      </c>
      <c r="AL7" s="788"/>
      <c r="AM7" s="788"/>
      <c r="AN7" s="788"/>
      <c r="AO7" s="788"/>
      <c r="AP7" s="788">
        <v>27370</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601</v>
      </c>
      <c r="BT7" s="776"/>
      <c r="BU7" s="776"/>
      <c r="BV7" s="776"/>
      <c r="BW7" s="776"/>
      <c r="BX7" s="776"/>
      <c r="BY7" s="776"/>
      <c r="BZ7" s="776"/>
      <c r="CA7" s="776"/>
      <c r="CB7" s="776"/>
      <c r="CC7" s="776"/>
      <c r="CD7" s="776"/>
      <c r="CE7" s="776"/>
      <c r="CF7" s="776"/>
      <c r="CG7" s="791"/>
      <c r="CH7" s="772">
        <v>3.1165020000000001</v>
      </c>
      <c r="CI7" s="773"/>
      <c r="CJ7" s="773"/>
      <c r="CK7" s="773"/>
      <c r="CL7" s="774"/>
      <c r="CM7" s="772">
        <v>174.10412500000001</v>
      </c>
      <c r="CN7" s="773"/>
      <c r="CO7" s="773"/>
      <c r="CP7" s="773"/>
      <c r="CQ7" s="774"/>
      <c r="CR7" s="772">
        <v>100</v>
      </c>
      <c r="CS7" s="773"/>
      <c r="CT7" s="773"/>
      <c r="CU7" s="773"/>
      <c r="CV7" s="774"/>
      <c r="CW7" s="772" t="s">
        <v>602</v>
      </c>
      <c r="CX7" s="773"/>
      <c r="CY7" s="773"/>
      <c r="CZ7" s="773"/>
      <c r="DA7" s="774"/>
      <c r="DB7" s="772" t="s">
        <v>602</v>
      </c>
      <c r="DC7" s="773"/>
      <c r="DD7" s="773"/>
      <c r="DE7" s="773"/>
      <c r="DF7" s="774"/>
      <c r="DG7" s="772" t="s">
        <v>602</v>
      </c>
      <c r="DH7" s="773"/>
      <c r="DI7" s="773"/>
      <c r="DJ7" s="773"/>
      <c r="DK7" s="774"/>
      <c r="DL7" s="772" t="s">
        <v>602</v>
      </c>
      <c r="DM7" s="773"/>
      <c r="DN7" s="773"/>
      <c r="DO7" s="773"/>
      <c r="DP7" s="774"/>
      <c r="DQ7" s="772" t="s">
        <v>602</v>
      </c>
      <c r="DR7" s="773"/>
      <c r="DS7" s="773"/>
      <c r="DT7" s="773"/>
      <c r="DU7" s="774"/>
      <c r="DV7" s="775"/>
      <c r="DW7" s="776"/>
      <c r="DX7" s="776"/>
      <c r="DY7" s="776"/>
      <c r="DZ7" s="777"/>
      <c r="EA7" s="230"/>
    </row>
    <row r="8" spans="1:131" s="231" customFormat="1" ht="26.25" customHeight="1" x14ac:dyDescent="0.15">
      <c r="A8" s="234">
        <v>2</v>
      </c>
      <c r="B8" s="809" t="s">
        <v>391</v>
      </c>
      <c r="C8" s="810"/>
      <c r="D8" s="810"/>
      <c r="E8" s="810"/>
      <c r="F8" s="810"/>
      <c r="G8" s="810"/>
      <c r="H8" s="810"/>
      <c r="I8" s="810"/>
      <c r="J8" s="810"/>
      <c r="K8" s="810"/>
      <c r="L8" s="810"/>
      <c r="M8" s="810"/>
      <c r="N8" s="810"/>
      <c r="O8" s="810"/>
      <c r="P8" s="811"/>
      <c r="Q8" s="812">
        <v>13</v>
      </c>
      <c r="R8" s="813"/>
      <c r="S8" s="813"/>
      <c r="T8" s="813"/>
      <c r="U8" s="813"/>
      <c r="V8" s="813">
        <v>12</v>
      </c>
      <c r="W8" s="813"/>
      <c r="X8" s="813"/>
      <c r="Y8" s="813"/>
      <c r="Z8" s="813"/>
      <c r="AA8" s="813">
        <v>1</v>
      </c>
      <c r="AB8" s="813"/>
      <c r="AC8" s="813"/>
      <c r="AD8" s="813"/>
      <c r="AE8" s="814"/>
      <c r="AF8" s="815">
        <v>1</v>
      </c>
      <c r="AG8" s="816"/>
      <c r="AH8" s="816"/>
      <c r="AI8" s="816"/>
      <c r="AJ8" s="817"/>
      <c r="AK8" s="798" t="s">
        <v>600</v>
      </c>
      <c r="AL8" s="799"/>
      <c r="AM8" s="799"/>
      <c r="AN8" s="799"/>
      <c r="AO8" s="799"/>
      <c r="AP8" s="799" t="s">
        <v>600</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t="s">
        <v>392</v>
      </c>
      <c r="C9" s="810"/>
      <c r="D9" s="810"/>
      <c r="E9" s="810"/>
      <c r="F9" s="810"/>
      <c r="G9" s="810"/>
      <c r="H9" s="810"/>
      <c r="I9" s="810"/>
      <c r="J9" s="810"/>
      <c r="K9" s="810"/>
      <c r="L9" s="810"/>
      <c r="M9" s="810"/>
      <c r="N9" s="810"/>
      <c r="O9" s="810"/>
      <c r="P9" s="811"/>
      <c r="Q9" s="812">
        <v>38</v>
      </c>
      <c r="R9" s="813"/>
      <c r="S9" s="813"/>
      <c r="T9" s="813"/>
      <c r="U9" s="813"/>
      <c r="V9" s="813">
        <v>34</v>
      </c>
      <c r="W9" s="813"/>
      <c r="X9" s="813"/>
      <c r="Y9" s="813"/>
      <c r="Z9" s="813"/>
      <c r="AA9" s="813">
        <v>4</v>
      </c>
      <c r="AB9" s="813"/>
      <c r="AC9" s="813"/>
      <c r="AD9" s="813"/>
      <c r="AE9" s="814"/>
      <c r="AF9" s="815">
        <v>4</v>
      </c>
      <c r="AG9" s="816"/>
      <c r="AH9" s="816"/>
      <c r="AI9" s="816"/>
      <c r="AJ9" s="817"/>
      <c r="AK9" s="798">
        <v>22</v>
      </c>
      <c r="AL9" s="799"/>
      <c r="AM9" s="799"/>
      <c r="AN9" s="799"/>
      <c r="AO9" s="799"/>
      <c r="AP9" s="799" t="s">
        <v>600</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t="s">
        <v>393</v>
      </c>
      <c r="C10" s="810"/>
      <c r="D10" s="810"/>
      <c r="E10" s="810"/>
      <c r="F10" s="810"/>
      <c r="G10" s="810"/>
      <c r="H10" s="810"/>
      <c r="I10" s="810"/>
      <c r="J10" s="810"/>
      <c r="K10" s="810"/>
      <c r="L10" s="810"/>
      <c r="M10" s="810"/>
      <c r="N10" s="810"/>
      <c r="O10" s="810"/>
      <c r="P10" s="811"/>
      <c r="Q10" s="812">
        <v>183</v>
      </c>
      <c r="R10" s="813"/>
      <c r="S10" s="813"/>
      <c r="T10" s="813"/>
      <c r="U10" s="813"/>
      <c r="V10" s="813">
        <v>182</v>
      </c>
      <c r="W10" s="813"/>
      <c r="X10" s="813"/>
      <c r="Y10" s="813"/>
      <c r="Z10" s="813"/>
      <c r="AA10" s="813">
        <v>1</v>
      </c>
      <c r="AB10" s="813"/>
      <c r="AC10" s="813"/>
      <c r="AD10" s="813"/>
      <c r="AE10" s="814"/>
      <c r="AF10" s="815">
        <v>1</v>
      </c>
      <c r="AG10" s="816"/>
      <c r="AH10" s="816"/>
      <c r="AI10" s="816"/>
      <c r="AJ10" s="817"/>
      <c r="AK10" s="798">
        <v>133</v>
      </c>
      <c r="AL10" s="799"/>
      <c r="AM10" s="799"/>
      <c r="AN10" s="799"/>
      <c r="AO10" s="799"/>
      <c r="AP10" s="799">
        <v>445</v>
      </c>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395</v>
      </c>
      <c r="B23" s="818" t="s">
        <v>396</v>
      </c>
      <c r="C23" s="819"/>
      <c r="D23" s="819"/>
      <c r="E23" s="819"/>
      <c r="F23" s="819"/>
      <c r="G23" s="819"/>
      <c r="H23" s="819"/>
      <c r="I23" s="819"/>
      <c r="J23" s="819"/>
      <c r="K23" s="819"/>
      <c r="L23" s="819"/>
      <c r="M23" s="819"/>
      <c r="N23" s="819"/>
      <c r="O23" s="819"/>
      <c r="P23" s="820"/>
      <c r="Q23" s="821">
        <v>30563</v>
      </c>
      <c r="R23" s="822"/>
      <c r="S23" s="822"/>
      <c r="T23" s="822"/>
      <c r="U23" s="822"/>
      <c r="V23" s="822">
        <v>28978</v>
      </c>
      <c r="W23" s="822"/>
      <c r="X23" s="822"/>
      <c r="Y23" s="822"/>
      <c r="Z23" s="822"/>
      <c r="AA23" s="822">
        <v>1585</v>
      </c>
      <c r="AB23" s="822"/>
      <c r="AC23" s="822"/>
      <c r="AD23" s="822"/>
      <c r="AE23" s="823"/>
      <c r="AF23" s="824">
        <v>1346</v>
      </c>
      <c r="AG23" s="822"/>
      <c r="AH23" s="822"/>
      <c r="AI23" s="822"/>
      <c r="AJ23" s="825"/>
      <c r="AK23" s="826"/>
      <c r="AL23" s="827"/>
      <c r="AM23" s="827"/>
      <c r="AN23" s="827"/>
      <c r="AO23" s="827"/>
      <c r="AP23" s="822">
        <v>27815</v>
      </c>
      <c r="AQ23" s="822"/>
      <c r="AR23" s="822"/>
      <c r="AS23" s="822"/>
      <c r="AT23" s="822"/>
      <c r="AU23" s="838"/>
      <c r="AV23" s="838"/>
      <c r="AW23" s="838"/>
      <c r="AX23" s="838"/>
      <c r="AY23" s="839"/>
      <c r="AZ23" s="840" t="s">
        <v>137</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407</v>
      </c>
      <c r="C28" s="779"/>
      <c r="D28" s="779"/>
      <c r="E28" s="779"/>
      <c r="F28" s="779"/>
      <c r="G28" s="779"/>
      <c r="H28" s="779"/>
      <c r="I28" s="779"/>
      <c r="J28" s="779"/>
      <c r="K28" s="779"/>
      <c r="L28" s="779"/>
      <c r="M28" s="779"/>
      <c r="N28" s="779"/>
      <c r="O28" s="779"/>
      <c r="P28" s="780"/>
      <c r="Q28" s="851">
        <v>7398</v>
      </c>
      <c r="R28" s="852"/>
      <c r="S28" s="852"/>
      <c r="T28" s="852"/>
      <c r="U28" s="852"/>
      <c r="V28" s="852">
        <v>7320</v>
      </c>
      <c r="W28" s="852"/>
      <c r="X28" s="852"/>
      <c r="Y28" s="852"/>
      <c r="Z28" s="852"/>
      <c r="AA28" s="852">
        <v>78</v>
      </c>
      <c r="AB28" s="852"/>
      <c r="AC28" s="852"/>
      <c r="AD28" s="852"/>
      <c r="AE28" s="853"/>
      <c r="AF28" s="854">
        <v>78</v>
      </c>
      <c r="AG28" s="852"/>
      <c r="AH28" s="852"/>
      <c r="AI28" s="852"/>
      <c r="AJ28" s="855"/>
      <c r="AK28" s="856">
        <v>662</v>
      </c>
      <c r="AL28" s="857"/>
      <c r="AM28" s="857"/>
      <c r="AN28" s="857"/>
      <c r="AO28" s="857"/>
      <c r="AP28" s="857" t="s">
        <v>602</v>
      </c>
      <c r="AQ28" s="857"/>
      <c r="AR28" s="857"/>
      <c r="AS28" s="857"/>
      <c r="AT28" s="857"/>
      <c r="AU28" s="857" t="s">
        <v>602</v>
      </c>
      <c r="AV28" s="857"/>
      <c r="AW28" s="857"/>
      <c r="AX28" s="857"/>
      <c r="AY28" s="857"/>
      <c r="AZ28" s="858" t="s">
        <v>602</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408</v>
      </c>
      <c r="C29" s="810"/>
      <c r="D29" s="810"/>
      <c r="E29" s="810"/>
      <c r="F29" s="810"/>
      <c r="G29" s="810"/>
      <c r="H29" s="810"/>
      <c r="I29" s="810"/>
      <c r="J29" s="810"/>
      <c r="K29" s="810"/>
      <c r="L29" s="810"/>
      <c r="M29" s="810"/>
      <c r="N29" s="810"/>
      <c r="O29" s="810"/>
      <c r="P29" s="811"/>
      <c r="Q29" s="812">
        <v>6855</v>
      </c>
      <c r="R29" s="813"/>
      <c r="S29" s="813"/>
      <c r="T29" s="813"/>
      <c r="U29" s="813"/>
      <c r="V29" s="813">
        <v>6626</v>
      </c>
      <c r="W29" s="813"/>
      <c r="X29" s="813"/>
      <c r="Y29" s="813"/>
      <c r="Z29" s="813"/>
      <c r="AA29" s="813">
        <v>229</v>
      </c>
      <c r="AB29" s="813"/>
      <c r="AC29" s="813"/>
      <c r="AD29" s="813"/>
      <c r="AE29" s="814"/>
      <c r="AF29" s="815">
        <v>229</v>
      </c>
      <c r="AG29" s="816"/>
      <c r="AH29" s="816"/>
      <c r="AI29" s="816"/>
      <c r="AJ29" s="817"/>
      <c r="AK29" s="863">
        <v>1096</v>
      </c>
      <c r="AL29" s="859"/>
      <c r="AM29" s="859"/>
      <c r="AN29" s="859"/>
      <c r="AO29" s="859"/>
      <c r="AP29" s="859" t="s">
        <v>602</v>
      </c>
      <c r="AQ29" s="859"/>
      <c r="AR29" s="859"/>
      <c r="AS29" s="859"/>
      <c r="AT29" s="859"/>
      <c r="AU29" s="859" t="s">
        <v>602</v>
      </c>
      <c r="AV29" s="859"/>
      <c r="AW29" s="859"/>
      <c r="AX29" s="859"/>
      <c r="AY29" s="859"/>
      <c r="AZ29" s="860" t="s">
        <v>602</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409</v>
      </c>
      <c r="C30" s="810"/>
      <c r="D30" s="810"/>
      <c r="E30" s="810"/>
      <c r="F30" s="810"/>
      <c r="G30" s="810"/>
      <c r="H30" s="810"/>
      <c r="I30" s="810"/>
      <c r="J30" s="810"/>
      <c r="K30" s="810"/>
      <c r="L30" s="810"/>
      <c r="M30" s="810"/>
      <c r="N30" s="810"/>
      <c r="O30" s="810"/>
      <c r="P30" s="811"/>
      <c r="Q30" s="812">
        <v>2</v>
      </c>
      <c r="R30" s="813"/>
      <c r="S30" s="813"/>
      <c r="T30" s="813"/>
      <c r="U30" s="813"/>
      <c r="V30" s="813">
        <v>2</v>
      </c>
      <c r="W30" s="813"/>
      <c r="X30" s="813"/>
      <c r="Y30" s="813"/>
      <c r="Z30" s="813"/>
      <c r="AA30" s="813">
        <v>0</v>
      </c>
      <c r="AB30" s="813"/>
      <c r="AC30" s="813"/>
      <c r="AD30" s="813"/>
      <c r="AE30" s="814"/>
      <c r="AF30" s="815">
        <v>0</v>
      </c>
      <c r="AG30" s="816"/>
      <c r="AH30" s="816"/>
      <c r="AI30" s="816"/>
      <c r="AJ30" s="817"/>
      <c r="AK30" s="863" t="s">
        <v>602</v>
      </c>
      <c r="AL30" s="859"/>
      <c r="AM30" s="859"/>
      <c r="AN30" s="859"/>
      <c r="AO30" s="859"/>
      <c r="AP30" s="859" t="s">
        <v>602</v>
      </c>
      <c r="AQ30" s="859"/>
      <c r="AR30" s="859"/>
      <c r="AS30" s="859"/>
      <c r="AT30" s="859"/>
      <c r="AU30" s="859" t="s">
        <v>602</v>
      </c>
      <c r="AV30" s="859"/>
      <c r="AW30" s="859"/>
      <c r="AX30" s="859"/>
      <c r="AY30" s="859"/>
      <c r="AZ30" s="860" t="s">
        <v>602</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410</v>
      </c>
      <c r="C31" s="810"/>
      <c r="D31" s="810"/>
      <c r="E31" s="810"/>
      <c r="F31" s="810"/>
      <c r="G31" s="810"/>
      <c r="H31" s="810"/>
      <c r="I31" s="810"/>
      <c r="J31" s="810"/>
      <c r="K31" s="810"/>
      <c r="L31" s="810"/>
      <c r="M31" s="810"/>
      <c r="N31" s="810"/>
      <c r="O31" s="810"/>
      <c r="P31" s="811"/>
      <c r="Q31" s="812">
        <v>1860</v>
      </c>
      <c r="R31" s="813"/>
      <c r="S31" s="813"/>
      <c r="T31" s="813"/>
      <c r="U31" s="813"/>
      <c r="V31" s="813">
        <v>1842</v>
      </c>
      <c r="W31" s="813"/>
      <c r="X31" s="813"/>
      <c r="Y31" s="813"/>
      <c r="Z31" s="813"/>
      <c r="AA31" s="813">
        <v>18</v>
      </c>
      <c r="AB31" s="813"/>
      <c r="AC31" s="813"/>
      <c r="AD31" s="813"/>
      <c r="AE31" s="814"/>
      <c r="AF31" s="815">
        <v>18</v>
      </c>
      <c r="AG31" s="816"/>
      <c r="AH31" s="816"/>
      <c r="AI31" s="816"/>
      <c r="AJ31" s="817"/>
      <c r="AK31" s="863">
        <v>1113</v>
      </c>
      <c r="AL31" s="859"/>
      <c r="AM31" s="859"/>
      <c r="AN31" s="859"/>
      <c r="AO31" s="859"/>
      <c r="AP31" s="859" t="s">
        <v>602</v>
      </c>
      <c r="AQ31" s="859"/>
      <c r="AR31" s="859"/>
      <c r="AS31" s="859"/>
      <c r="AT31" s="859"/>
      <c r="AU31" s="859" t="s">
        <v>602</v>
      </c>
      <c r="AV31" s="859"/>
      <c r="AW31" s="859"/>
      <c r="AX31" s="859"/>
      <c r="AY31" s="859"/>
      <c r="AZ31" s="860" t="s">
        <v>602</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411</v>
      </c>
      <c r="C32" s="810"/>
      <c r="D32" s="810"/>
      <c r="E32" s="810"/>
      <c r="F32" s="810"/>
      <c r="G32" s="810"/>
      <c r="H32" s="810"/>
      <c r="I32" s="810"/>
      <c r="J32" s="810"/>
      <c r="K32" s="810"/>
      <c r="L32" s="810"/>
      <c r="M32" s="810"/>
      <c r="N32" s="810"/>
      <c r="O32" s="810"/>
      <c r="P32" s="811"/>
      <c r="Q32" s="812">
        <v>1660</v>
      </c>
      <c r="R32" s="813"/>
      <c r="S32" s="813"/>
      <c r="T32" s="813"/>
      <c r="U32" s="813"/>
      <c r="V32" s="813">
        <v>1537</v>
      </c>
      <c r="W32" s="813"/>
      <c r="X32" s="813"/>
      <c r="Y32" s="813"/>
      <c r="Z32" s="813"/>
      <c r="AA32" s="813">
        <v>123</v>
      </c>
      <c r="AB32" s="813"/>
      <c r="AC32" s="813"/>
      <c r="AD32" s="813"/>
      <c r="AE32" s="814"/>
      <c r="AF32" s="815">
        <v>4353</v>
      </c>
      <c r="AG32" s="816"/>
      <c r="AH32" s="816"/>
      <c r="AI32" s="816"/>
      <c r="AJ32" s="817"/>
      <c r="AK32" s="863">
        <v>24</v>
      </c>
      <c r="AL32" s="859"/>
      <c r="AM32" s="859"/>
      <c r="AN32" s="859"/>
      <c r="AO32" s="859"/>
      <c r="AP32" s="859">
        <v>1510</v>
      </c>
      <c r="AQ32" s="859"/>
      <c r="AR32" s="859"/>
      <c r="AS32" s="859"/>
      <c r="AT32" s="859"/>
      <c r="AU32" s="859">
        <v>24</v>
      </c>
      <c r="AV32" s="859"/>
      <c r="AW32" s="859"/>
      <c r="AX32" s="859"/>
      <c r="AY32" s="859"/>
      <c r="AZ32" s="860" t="s">
        <v>602</v>
      </c>
      <c r="BA32" s="860"/>
      <c r="BB32" s="860"/>
      <c r="BC32" s="860"/>
      <c r="BD32" s="860"/>
      <c r="BE32" s="861" t="s">
        <v>412</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413</v>
      </c>
      <c r="C33" s="810"/>
      <c r="D33" s="810"/>
      <c r="E33" s="810"/>
      <c r="F33" s="810"/>
      <c r="G33" s="810"/>
      <c r="H33" s="810"/>
      <c r="I33" s="810"/>
      <c r="J33" s="810"/>
      <c r="K33" s="810"/>
      <c r="L33" s="810"/>
      <c r="M33" s="810"/>
      <c r="N33" s="810"/>
      <c r="O33" s="810"/>
      <c r="P33" s="811"/>
      <c r="Q33" s="812">
        <v>1638</v>
      </c>
      <c r="R33" s="813"/>
      <c r="S33" s="813"/>
      <c r="T33" s="813"/>
      <c r="U33" s="813"/>
      <c r="V33" s="813">
        <v>1676</v>
      </c>
      <c r="W33" s="813"/>
      <c r="X33" s="813"/>
      <c r="Y33" s="813"/>
      <c r="Z33" s="813"/>
      <c r="AA33" s="813">
        <v>-38</v>
      </c>
      <c r="AB33" s="813"/>
      <c r="AC33" s="813"/>
      <c r="AD33" s="813"/>
      <c r="AE33" s="814"/>
      <c r="AF33" s="815">
        <v>92</v>
      </c>
      <c r="AG33" s="816"/>
      <c r="AH33" s="816"/>
      <c r="AI33" s="816"/>
      <c r="AJ33" s="817"/>
      <c r="AK33" s="863">
        <v>659</v>
      </c>
      <c r="AL33" s="859"/>
      <c r="AM33" s="859"/>
      <c r="AN33" s="859"/>
      <c r="AO33" s="859"/>
      <c r="AP33" s="859">
        <v>9311</v>
      </c>
      <c r="AQ33" s="859"/>
      <c r="AR33" s="859"/>
      <c r="AS33" s="859"/>
      <c r="AT33" s="859"/>
      <c r="AU33" s="859">
        <v>7514</v>
      </c>
      <c r="AV33" s="859"/>
      <c r="AW33" s="859"/>
      <c r="AX33" s="859"/>
      <c r="AY33" s="859"/>
      <c r="AZ33" s="860" t="s">
        <v>602</v>
      </c>
      <c r="BA33" s="860"/>
      <c r="BB33" s="860"/>
      <c r="BC33" s="860"/>
      <c r="BD33" s="860"/>
      <c r="BE33" s="861" t="s">
        <v>414</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415</v>
      </c>
      <c r="C34" s="810"/>
      <c r="D34" s="810"/>
      <c r="E34" s="810"/>
      <c r="F34" s="810"/>
      <c r="G34" s="810"/>
      <c r="H34" s="810"/>
      <c r="I34" s="810"/>
      <c r="J34" s="810"/>
      <c r="K34" s="810"/>
      <c r="L34" s="810"/>
      <c r="M34" s="810"/>
      <c r="N34" s="810"/>
      <c r="O34" s="810"/>
      <c r="P34" s="811"/>
      <c r="Q34" s="812">
        <v>8702</v>
      </c>
      <c r="R34" s="813"/>
      <c r="S34" s="813"/>
      <c r="T34" s="813"/>
      <c r="U34" s="813"/>
      <c r="V34" s="813">
        <v>7463</v>
      </c>
      <c r="W34" s="813"/>
      <c r="X34" s="813"/>
      <c r="Y34" s="813"/>
      <c r="Z34" s="813"/>
      <c r="AA34" s="813">
        <v>1239</v>
      </c>
      <c r="AB34" s="813"/>
      <c r="AC34" s="813"/>
      <c r="AD34" s="813"/>
      <c r="AE34" s="814"/>
      <c r="AF34" s="815">
        <v>2499</v>
      </c>
      <c r="AG34" s="816"/>
      <c r="AH34" s="816"/>
      <c r="AI34" s="816"/>
      <c r="AJ34" s="817"/>
      <c r="AK34" s="863">
        <v>770</v>
      </c>
      <c r="AL34" s="859"/>
      <c r="AM34" s="859"/>
      <c r="AN34" s="859"/>
      <c r="AO34" s="859"/>
      <c r="AP34" s="859">
        <v>7144</v>
      </c>
      <c r="AQ34" s="859"/>
      <c r="AR34" s="859"/>
      <c r="AS34" s="859"/>
      <c r="AT34" s="859"/>
      <c r="AU34" s="859">
        <v>4515</v>
      </c>
      <c r="AV34" s="859"/>
      <c r="AW34" s="859"/>
      <c r="AX34" s="859"/>
      <c r="AY34" s="859"/>
      <c r="AZ34" s="860" t="s">
        <v>602</v>
      </c>
      <c r="BA34" s="860"/>
      <c r="BB34" s="860"/>
      <c r="BC34" s="860"/>
      <c r="BD34" s="860"/>
      <c r="BE34" s="861" t="s">
        <v>412</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416</v>
      </c>
      <c r="C35" s="810"/>
      <c r="D35" s="810"/>
      <c r="E35" s="810"/>
      <c r="F35" s="810"/>
      <c r="G35" s="810"/>
      <c r="H35" s="810"/>
      <c r="I35" s="810"/>
      <c r="J35" s="810"/>
      <c r="K35" s="810"/>
      <c r="L35" s="810"/>
      <c r="M35" s="810"/>
      <c r="N35" s="810"/>
      <c r="O35" s="810"/>
      <c r="P35" s="811"/>
      <c r="Q35" s="812">
        <v>103</v>
      </c>
      <c r="R35" s="813"/>
      <c r="S35" s="813"/>
      <c r="T35" s="813"/>
      <c r="U35" s="813"/>
      <c r="V35" s="813">
        <v>102</v>
      </c>
      <c r="W35" s="813"/>
      <c r="X35" s="813"/>
      <c r="Y35" s="813"/>
      <c r="Z35" s="813"/>
      <c r="AA35" s="813">
        <v>1</v>
      </c>
      <c r="AB35" s="813"/>
      <c r="AC35" s="813"/>
      <c r="AD35" s="813"/>
      <c r="AE35" s="814"/>
      <c r="AF35" s="815">
        <v>1</v>
      </c>
      <c r="AG35" s="816"/>
      <c r="AH35" s="816"/>
      <c r="AI35" s="816"/>
      <c r="AJ35" s="817"/>
      <c r="AK35" s="863">
        <v>73</v>
      </c>
      <c r="AL35" s="859"/>
      <c r="AM35" s="859"/>
      <c r="AN35" s="859"/>
      <c r="AO35" s="859"/>
      <c r="AP35" s="859">
        <v>407</v>
      </c>
      <c r="AQ35" s="859"/>
      <c r="AR35" s="859"/>
      <c r="AS35" s="859"/>
      <c r="AT35" s="859"/>
      <c r="AU35" s="859">
        <v>407</v>
      </c>
      <c r="AV35" s="859"/>
      <c r="AW35" s="859"/>
      <c r="AX35" s="859"/>
      <c r="AY35" s="859"/>
      <c r="AZ35" s="860" t="s">
        <v>602</v>
      </c>
      <c r="BA35" s="860"/>
      <c r="BB35" s="860"/>
      <c r="BC35" s="860"/>
      <c r="BD35" s="860"/>
      <c r="BE35" s="861" t="s">
        <v>417</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t="s">
        <v>418</v>
      </c>
      <c r="C36" s="810"/>
      <c r="D36" s="810"/>
      <c r="E36" s="810"/>
      <c r="F36" s="810"/>
      <c r="G36" s="810"/>
      <c r="H36" s="810"/>
      <c r="I36" s="810"/>
      <c r="J36" s="810"/>
      <c r="K36" s="810"/>
      <c r="L36" s="810"/>
      <c r="M36" s="810"/>
      <c r="N36" s="810"/>
      <c r="O36" s="810"/>
      <c r="P36" s="811"/>
      <c r="Q36" s="812">
        <v>1126</v>
      </c>
      <c r="R36" s="813"/>
      <c r="S36" s="813"/>
      <c r="T36" s="813"/>
      <c r="U36" s="813"/>
      <c r="V36" s="813">
        <v>1124</v>
      </c>
      <c r="W36" s="813"/>
      <c r="X36" s="813"/>
      <c r="Y36" s="813"/>
      <c r="Z36" s="813"/>
      <c r="AA36" s="813">
        <v>2</v>
      </c>
      <c r="AB36" s="813"/>
      <c r="AC36" s="813"/>
      <c r="AD36" s="813"/>
      <c r="AE36" s="814"/>
      <c r="AF36" s="815" t="s">
        <v>419</v>
      </c>
      <c r="AG36" s="816"/>
      <c r="AH36" s="816"/>
      <c r="AI36" s="816"/>
      <c r="AJ36" s="817"/>
      <c r="AK36" s="863">
        <v>49</v>
      </c>
      <c r="AL36" s="859"/>
      <c r="AM36" s="859"/>
      <c r="AN36" s="859"/>
      <c r="AO36" s="859"/>
      <c r="AP36" s="859">
        <v>84</v>
      </c>
      <c r="AQ36" s="859"/>
      <c r="AR36" s="859"/>
      <c r="AS36" s="859"/>
      <c r="AT36" s="859"/>
      <c r="AU36" s="859">
        <v>82</v>
      </c>
      <c r="AV36" s="859"/>
      <c r="AW36" s="859"/>
      <c r="AX36" s="859"/>
      <c r="AY36" s="859"/>
      <c r="AZ36" s="860" t="s">
        <v>602</v>
      </c>
      <c r="BA36" s="860"/>
      <c r="BB36" s="860"/>
      <c r="BC36" s="860"/>
      <c r="BD36" s="860"/>
      <c r="BE36" s="861" t="s">
        <v>420</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395</v>
      </c>
      <c r="B63" s="818" t="s">
        <v>422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7272</v>
      </c>
      <c r="AG63" s="873"/>
      <c r="AH63" s="873"/>
      <c r="AI63" s="873"/>
      <c r="AJ63" s="874"/>
      <c r="AK63" s="875"/>
      <c r="AL63" s="870"/>
      <c r="AM63" s="870"/>
      <c r="AN63" s="870"/>
      <c r="AO63" s="870"/>
      <c r="AP63" s="873">
        <v>18456</v>
      </c>
      <c r="AQ63" s="873"/>
      <c r="AR63" s="873"/>
      <c r="AS63" s="873"/>
      <c r="AT63" s="873"/>
      <c r="AU63" s="873">
        <v>12542</v>
      </c>
      <c r="AV63" s="873"/>
      <c r="AW63" s="873"/>
      <c r="AX63" s="873"/>
      <c r="AY63" s="873"/>
      <c r="AZ63" s="877"/>
      <c r="BA63" s="877"/>
      <c r="BB63" s="877"/>
      <c r="BC63" s="877"/>
      <c r="BD63" s="877"/>
      <c r="BE63" s="878"/>
      <c r="BF63" s="878"/>
      <c r="BG63" s="878"/>
      <c r="BH63" s="878"/>
      <c r="BI63" s="879"/>
      <c r="BJ63" s="880" t="s">
        <v>419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424</v>
      </c>
      <c r="B66" s="757"/>
      <c r="C66" s="757"/>
      <c r="D66" s="757"/>
      <c r="E66" s="757"/>
      <c r="F66" s="757"/>
      <c r="G66" s="757"/>
      <c r="H66" s="757"/>
      <c r="I66" s="757"/>
      <c r="J66" s="757"/>
      <c r="K66" s="757"/>
      <c r="L66" s="757"/>
      <c r="M66" s="757"/>
      <c r="N66" s="757"/>
      <c r="O66" s="757"/>
      <c r="P66" s="758"/>
      <c r="Q66" s="762" t="s">
        <v>399</v>
      </c>
      <c r="R66" s="763"/>
      <c r="S66" s="763"/>
      <c r="T66" s="763"/>
      <c r="U66" s="764"/>
      <c r="V66" s="762" t="s">
        <v>425</v>
      </c>
      <c r="W66" s="763"/>
      <c r="X66" s="763"/>
      <c r="Y66" s="763"/>
      <c r="Z66" s="764"/>
      <c r="AA66" s="762" t="s">
        <v>426</v>
      </c>
      <c r="AB66" s="763"/>
      <c r="AC66" s="763"/>
      <c r="AD66" s="763"/>
      <c r="AE66" s="764"/>
      <c r="AF66" s="883" t="s">
        <v>402</v>
      </c>
      <c r="AG66" s="844"/>
      <c r="AH66" s="844"/>
      <c r="AI66" s="844"/>
      <c r="AJ66" s="884"/>
      <c r="AK66" s="762" t="s">
        <v>427</v>
      </c>
      <c r="AL66" s="757"/>
      <c r="AM66" s="757"/>
      <c r="AN66" s="757"/>
      <c r="AO66" s="758"/>
      <c r="AP66" s="762" t="s">
        <v>428</v>
      </c>
      <c r="AQ66" s="763"/>
      <c r="AR66" s="763"/>
      <c r="AS66" s="763"/>
      <c r="AT66" s="764"/>
      <c r="AU66" s="762" t="s">
        <v>429</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591</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602</v>
      </c>
      <c r="AQ68" s="895"/>
      <c r="AR68" s="895"/>
      <c r="AS68" s="895"/>
      <c r="AT68" s="895"/>
      <c r="AU68" s="895" t="s">
        <v>602</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603</v>
      </c>
      <c r="C69" s="903"/>
      <c r="D69" s="903"/>
      <c r="E69" s="903"/>
      <c r="F69" s="903"/>
      <c r="G69" s="903"/>
      <c r="H69" s="903"/>
      <c r="I69" s="903"/>
      <c r="J69" s="903"/>
      <c r="K69" s="903"/>
      <c r="L69" s="903"/>
      <c r="M69" s="903"/>
      <c r="N69" s="903"/>
      <c r="O69" s="903"/>
      <c r="P69" s="904"/>
      <c r="Q69" s="905">
        <v>126</v>
      </c>
      <c r="R69" s="859"/>
      <c r="S69" s="859"/>
      <c r="T69" s="859"/>
      <c r="U69" s="859"/>
      <c r="V69" s="859">
        <v>111</v>
      </c>
      <c r="W69" s="859"/>
      <c r="X69" s="859"/>
      <c r="Y69" s="859"/>
      <c r="Z69" s="859"/>
      <c r="AA69" s="859">
        <v>15</v>
      </c>
      <c r="AB69" s="859"/>
      <c r="AC69" s="859"/>
      <c r="AD69" s="859"/>
      <c r="AE69" s="859"/>
      <c r="AF69" s="859">
        <v>15</v>
      </c>
      <c r="AG69" s="859"/>
      <c r="AH69" s="859"/>
      <c r="AI69" s="859"/>
      <c r="AJ69" s="859"/>
      <c r="AK69" s="859" t="s">
        <v>602</v>
      </c>
      <c r="AL69" s="859"/>
      <c r="AM69" s="859"/>
      <c r="AN69" s="859"/>
      <c r="AO69" s="859"/>
      <c r="AP69" s="859" t="s">
        <v>602</v>
      </c>
      <c r="AQ69" s="859"/>
      <c r="AR69" s="859"/>
      <c r="AS69" s="859"/>
      <c r="AT69" s="859"/>
      <c r="AU69" s="859" t="s">
        <v>602</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592</v>
      </c>
      <c r="C70" s="903"/>
      <c r="D70" s="903"/>
      <c r="E70" s="903"/>
      <c r="F70" s="903"/>
      <c r="G70" s="903"/>
      <c r="H70" s="903"/>
      <c r="I70" s="903"/>
      <c r="J70" s="903"/>
      <c r="K70" s="903"/>
      <c r="L70" s="903"/>
      <c r="M70" s="903"/>
      <c r="N70" s="903"/>
      <c r="O70" s="903"/>
      <c r="P70" s="904"/>
      <c r="Q70" s="905">
        <v>1497</v>
      </c>
      <c r="R70" s="859"/>
      <c r="S70" s="859"/>
      <c r="T70" s="859"/>
      <c r="U70" s="859"/>
      <c r="V70" s="859">
        <v>1368</v>
      </c>
      <c r="W70" s="859"/>
      <c r="X70" s="859"/>
      <c r="Y70" s="859"/>
      <c r="Z70" s="859"/>
      <c r="AA70" s="859">
        <v>130</v>
      </c>
      <c r="AB70" s="859"/>
      <c r="AC70" s="859"/>
      <c r="AD70" s="859"/>
      <c r="AE70" s="859"/>
      <c r="AF70" s="859">
        <v>130</v>
      </c>
      <c r="AG70" s="859"/>
      <c r="AH70" s="859"/>
      <c r="AI70" s="859"/>
      <c r="AJ70" s="859"/>
      <c r="AK70" s="859">
        <v>59</v>
      </c>
      <c r="AL70" s="859"/>
      <c r="AM70" s="859"/>
      <c r="AN70" s="859"/>
      <c r="AO70" s="859"/>
      <c r="AP70" s="859">
        <v>658</v>
      </c>
      <c r="AQ70" s="859"/>
      <c r="AR70" s="859"/>
      <c r="AS70" s="859"/>
      <c r="AT70" s="859"/>
      <c r="AU70" s="859">
        <v>488</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593</v>
      </c>
      <c r="C71" s="903"/>
      <c r="D71" s="903"/>
      <c r="E71" s="903"/>
      <c r="F71" s="903"/>
      <c r="G71" s="903"/>
      <c r="H71" s="903"/>
      <c r="I71" s="903"/>
      <c r="J71" s="903"/>
      <c r="K71" s="903"/>
      <c r="L71" s="903"/>
      <c r="M71" s="903"/>
      <c r="N71" s="903"/>
      <c r="O71" s="903"/>
      <c r="P71" s="904"/>
      <c r="Q71" s="905">
        <v>395</v>
      </c>
      <c r="R71" s="859"/>
      <c r="S71" s="859"/>
      <c r="T71" s="859"/>
      <c r="U71" s="859"/>
      <c r="V71" s="859">
        <v>365</v>
      </c>
      <c r="W71" s="859"/>
      <c r="X71" s="859"/>
      <c r="Y71" s="859"/>
      <c r="Z71" s="859"/>
      <c r="AA71" s="859">
        <v>29</v>
      </c>
      <c r="AB71" s="859"/>
      <c r="AC71" s="859"/>
      <c r="AD71" s="859"/>
      <c r="AE71" s="859"/>
      <c r="AF71" s="859">
        <v>29</v>
      </c>
      <c r="AG71" s="859"/>
      <c r="AH71" s="859"/>
      <c r="AI71" s="859"/>
      <c r="AJ71" s="859"/>
      <c r="AK71" s="859">
        <v>48</v>
      </c>
      <c r="AL71" s="859"/>
      <c r="AM71" s="859"/>
      <c r="AN71" s="859"/>
      <c r="AO71" s="859"/>
      <c r="AP71" s="859" t="s">
        <v>602</v>
      </c>
      <c r="AQ71" s="859"/>
      <c r="AR71" s="859"/>
      <c r="AS71" s="859"/>
      <c r="AT71" s="859"/>
      <c r="AU71" s="859" t="s">
        <v>602</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594</v>
      </c>
      <c r="C72" s="903"/>
      <c r="D72" s="903"/>
      <c r="E72" s="903"/>
      <c r="F72" s="903"/>
      <c r="G72" s="903"/>
      <c r="H72" s="903"/>
      <c r="I72" s="903"/>
      <c r="J72" s="903"/>
      <c r="K72" s="903"/>
      <c r="L72" s="903"/>
      <c r="M72" s="903"/>
      <c r="N72" s="903"/>
      <c r="O72" s="903"/>
      <c r="P72" s="904"/>
      <c r="Q72" s="905">
        <v>65</v>
      </c>
      <c r="R72" s="859"/>
      <c r="S72" s="859"/>
      <c r="T72" s="859"/>
      <c r="U72" s="859"/>
      <c r="V72" s="859">
        <v>62</v>
      </c>
      <c r="W72" s="859"/>
      <c r="X72" s="859"/>
      <c r="Y72" s="859"/>
      <c r="Z72" s="859"/>
      <c r="AA72" s="859">
        <v>4</v>
      </c>
      <c r="AB72" s="859"/>
      <c r="AC72" s="859"/>
      <c r="AD72" s="859"/>
      <c r="AE72" s="859"/>
      <c r="AF72" s="859">
        <v>4</v>
      </c>
      <c r="AG72" s="859"/>
      <c r="AH72" s="859"/>
      <c r="AI72" s="859"/>
      <c r="AJ72" s="859"/>
      <c r="AK72" s="859">
        <v>8</v>
      </c>
      <c r="AL72" s="859"/>
      <c r="AM72" s="859"/>
      <c r="AN72" s="859"/>
      <c r="AO72" s="859"/>
      <c r="AP72" s="859" t="s">
        <v>602</v>
      </c>
      <c r="AQ72" s="859"/>
      <c r="AR72" s="859"/>
      <c r="AS72" s="859"/>
      <c r="AT72" s="859"/>
      <c r="AU72" s="859" t="s">
        <v>602</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595</v>
      </c>
      <c r="C73" s="903"/>
      <c r="D73" s="903"/>
      <c r="E73" s="903"/>
      <c r="F73" s="903"/>
      <c r="G73" s="903"/>
      <c r="H73" s="903"/>
      <c r="I73" s="903"/>
      <c r="J73" s="903"/>
      <c r="K73" s="903"/>
      <c r="L73" s="903"/>
      <c r="M73" s="903"/>
      <c r="N73" s="903"/>
      <c r="O73" s="903"/>
      <c r="P73" s="904"/>
      <c r="Q73" s="905">
        <v>118</v>
      </c>
      <c r="R73" s="859"/>
      <c r="S73" s="859"/>
      <c r="T73" s="859"/>
      <c r="U73" s="859"/>
      <c r="V73" s="859">
        <v>109</v>
      </c>
      <c r="W73" s="859"/>
      <c r="X73" s="859"/>
      <c r="Y73" s="859"/>
      <c r="Z73" s="859"/>
      <c r="AA73" s="859">
        <v>9</v>
      </c>
      <c r="AB73" s="859"/>
      <c r="AC73" s="859"/>
      <c r="AD73" s="859"/>
      <c r="AE73" s="859"/>
      <c r="AF73" s="859">
        <v>9</v>
      </c>
      <c r="AG73" s="859"/>
      <c r="AH73" s="859"/>
      <c r="AI73" s="859"/>
      <c r="AJ73" s="859"/>
      <c r="AK73" s="859">
        <v>15</v>
      </c>
      <c r="AL73" s="859"/>
      <c r="AM73" s="859"/>
      <c r="AN73" s="859"/>
      <c r="AO73" s="859"/>
      <c r="AP73" s="859" t="s">
        <v>602</v>
      </c>
      <c r="AQ73" s="859"/>
      <c r="AR73" s="859"/>
      <c r="AS73" s="859"/>
      <c r="AT73" s="859"/>
      <c r="AU73" s="859" t="s">
        <v>602</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596</v>
      </c>
      <c r="C74" s="903"/>
      <c r="D74" s="903"/>
      <c r="E74" s="903"/>
      <c r="F74" s="903"/>
      <c r="G74" s="903"/>
      <c r="H74" s="903"/>
      <c r="I74" s="903"/>
      <c r="J74" s="903"/>
      <c r="K74" s="903"/>
      <c r="L74" s="903"/>
      <c r="M74" s="903"/>
      <c r="N74" s="903"/>
      <c r="O74" s="903"/>
      <c r="P74" s="904"/>
      <c r="Q74" s="905">
        <v>174</v>
      </c>
      <c r="R74" s="859"/>
      <c r="S74" s="859"/>
      <c r="T74" s="859"/>
      <c r="U74" s="859"/>
      <c r="V74" s="859">
        <v>171</v>
      </c>
      <c r="W74" s="859"/>
      <c r="X74" s="859"/>
      <c r="Y74" s="859"/>
      <c r="Z74" s="859"/>
      <c r="AA74" s="859">
        <v>3</v>
      </c>
      <c r="AB74" s="859"/>
      <c r="AC74" s="859"/>
      <c r="AD74" s="859"/>
      <c r="AE74" s="859"/>
      <c r="AF74" s="859">
        <v>3</v>
      </c>
      <c r="AG74" s="859"/>
      <c r="AH74" s="859"/>
      <c r="AI74" s="859"/>
      <c r="AJ74" s="859"/>
      <c r="AK74" s="906" t="s">
        <v>600</v>
      </c>
      <c r="AL74" s="907"/>
      <c r="AM74" s="907"/>
      <c r="AN74" s="907"/>
      <c r="AO74" s="863"/>
      <c r="AP74" s="859">
        <v>7</v>
      </c>
      <c r="AQ74" s="859"/>
      <c r="AR74" s="859"/>
      <c r="AS74" s="859"/>
      <c r="AT74" s="859"/>
      <c r="AU74" s="859">
        <v>4</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597</v>
      </c>
      <c r="C75" s="903"/>
      <c r="D75" s="903"/>
      <c r="E75" s="903"/>
      <c r="F75" s="903"/>
      <c r="G75" s="903"/>
      <c r="H75" s="903"/>
      <c r="I75" s="903"/>
      <c r="J75" s="903"/>
      <c r="K75" s="903"/>
      <c r="L75" s="903"/>
      <c r="M75" s="903"/>
      <c r="N75" s="903"/>
      <c r="O75" s="903"/>
      <c r="P75" s="904"/>
      <c r="Q75" s="908">
        <v>597</v>
      </c>
      <c r="R75" s="907"/>
      <c r="S75" s="907"/>
      <c r="T75" s="907"/>
      <c r="U75" s="863"/>
      <c r="V75" s="906">
        <v>579</v>
      </c>
      <c r="W75" s="907"/>
      <c r="X75" s="907"/>
      <c r="Y75" s="907"/>
      <c r="Z75" s="863"/>
      <c r="AA75" s="906">
        <v>17</v>
      </c>
      <c r="AB75" s="907"/>
      <c r="AC75" s="907"/>
      <c r="AD75" s="907"/>
      <c r="AE75" s="863"/>
      <c r="AF75" s="906">
        <v>17</v>
      </c>
      <c r="AG75" s="907"/>
      <c r="AH75" s="907"/>
      <c r="AI75" s="907"/>
      <c r="AJ75" s="863"/>
      <c r="AK75" s="906" t="s">
        <v>602</v>
      </c>
      <c r="AL75" s="907"/>
      <c r="AM75" s="907"/>
      <c r="AN75" s="907"/>
      <c r="AO75" s="863"/>
      <c r="AP75" s="906">
        <v>185</v>
      </c>
      <c r="AQ75" s="907"/>
      <c r="AR75" s="907"/>
      <c r="AS75" s="907"/>
      <c r="AT75" s="863"/>
      <c r="AU75" s="906">
        <v>68</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598</v>
      </c>
      <c r="C76" s="903"/>
      <c r="D76" s="903"/>
      <c r="E76" s="903"/>
      <c r="F76" s="903"/>
      <c r="G76" s="903"/>
      <c r="H76" s="903"/>
      <c r="I76" s="903"/>
      <c r="J76" s="903"/>
      <c r="K76" s="903"/>
      <c r="L76" s="903"/>
      <c r="M76" s="903"/>
      <c r="N76" s="903"/>
      <c r="O76" s="903"/>
      <c r="P76" s="904"/>
      <c r="Q76" s="908">
        <v>368</v>
      </c>
      <c r="R76" s="907"/>
      <c r="S76" s="907"/>
      <c r="T76" s="907"/>
      <c r="U76" s="863"/>
      <c r="V76" s="906">
        <v>330</v>
      </c>
      <c r="W76" s="907"/>
      <c r="X76" s="907"/>
      <c r="Y76" s="907"/>
      <c r="Z76" s="863"/>
      <c r="AA76" s="906">
        <v>46</v>
      </c>
      <c r="AB76" s="907"/>
      <c r="AC76" s="907"/>
      <c r="AD76" s="907"/>
      <c r="AE76" s="863"/>
      <c r="AF76" s="906" t="s">
        <v>602</v>
      </c>
      <c r="AG76" s="907"/>
      <c r="AH76" s="907"/>
      <c r="AI76" s="907"/>
      <c r="AJ76" s="863"/>
      <c r="AK76" s="906" t="s">
        <v>602</v>
      </c>
      <c r="AL76" s="907"/>
      <c r="AM76" s="907"/>
      <c r="AN76" s="907"/>
      <c r="AO76" s="863"/>
      <c r="AP76" s="906">
        <v>38</v>
      </c>
      <c r="AQ76" s="907"/>
      <c r="AR76" s="907"/>
      <c r="AS76" s="907"/>
      <c r="AT76" s="863"/>
      <c r="AU76" s="906">
        <v>38</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599</v>
      </c>
      <c r="C77" s="903"/>
      <c r="D77" s="903"/>
      <c r="E77" s="903"/>
      <c r="F77" s="903"/>
      <c r="G77" s="903"/>
      <c r="H77" s="903"/>
      <c r="I77" s="903"/>
      <c r="J77" s="903"/>
      <c r="K77" s="903"/>
      <c r="L77" s="903"/>
      <c r="M77" s="903"/>
      <c r="N77" s="903"/>
      <c r="O77" s="903"/>
      <c r="P77" s="904"/>
      <c r="Q77" s="908">
        <v>156662</v>
      </c>
      <c r="R77" s="907"/>
      <c r="S77" s="907"/>
      <c r="T77" s="907"/>
      <c r="U77" s="863"/>
      <c r="V77" s="906">
        <v>152216</v>
      </c>
      <c r="W77" s="907"/>
      <c r="X77" s="907"/>
      <c r="Y77" s="907"/>
      <c r="Z77" s="863"/>
      <c r="AA77" s="906">
        <v>4445</v>
      </c>
      <c r="AB77" s="907"/>
      <c r="AC77" s="907"/>
      <c r="AD77" s="907"/>
      <c r="AE77" s="863"/>
      <c r="AF77" s="906">
        <v>4445</v>
      </c>
      <c r="AG77" s="907"/>
      <c r="AH77" s="907"/>
      <c r="AI77" s="907"/>
      <c r="AJ77" s="863"/>
      <c r="AK77" s="906" t="s">
        <v>602</v>
      </c>
      <c r="AL77" s="907"/>
      <c r="AM77" s="907"/>
      <c r="AN77" s="907"/>
      <c r="AO77" s="863"/>
      <c r="AP77" s="906" t="s">
        <v>602</v>
      </c>
      <c r="AQ77" s="907"/>
      <c r="AR77" s="907"/>
      <c r="AS77" s="907"/>
      <c r="AT77" s="863"/>
      <c r="AU77" s="906" t="s">
        <v>602</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395</v>
      </c>
      <c r="B88" s="818" t="s">
        <v>430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5190</v>
      </c>
      <c r="AG88" s="873"/>
      <c r="AH88" s="873"/>
      <c r="AI88" s="873"/>
      <c r="AJ88" s="873"/>
      <c r="AK88" s="870"/>
      <c r="AL88" s="870"/>
      <c r="AM88" s="870"/>
      <c r="AN88" s="870"/>
      <c r="AO88" s="870"/>
      <c r="AP88" s="873">
        <v>888</v>
      </c>
      <c r="AQ88" s="873"/>
      <c r="AR88" s="873"/>
      <c r="AS88" s="873"/>
      <c r="AT88" s="873"/>
      <c r="AU88" s="873">
        <v>598</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18" t="s">
        <v>431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100</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439</v>
      </c>
      <c r="AB109" s="922"/>
      <c r="AC109" s="922"/>
      <c r="AD109" s="922"/>
      <c r="AE109" s="923"/>
      <c r="AF109" s="921" t="s">
        <v>440</v>
      </c>
      <c r="AG109" s="922"/>
      <c r="AH109" s="922"/>
      <c r="AI109" s="922"/>
      <c r="AJ109" s="923"/>
      <c r="AK109" s="921" t="s">
        <v>307</v>
      </c>
      <c r="AL109" s="922"/>
      <c r="AM109" s="922"/>
      <c r="AN109" s="922"/>
      <c r="AO109" s="923"/>
      <c r="AP109" s="921" t="s">
        <v>441</v>
      </c>
      <c r="AQ109" s="922"/>
      <c r="AR109" s="922"/>
      <c r="AS109" s="922"/>
      <c r="AT109" s="924"/>
      <c r="AU109" s="941" t="s">
        <v>438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439</v>
      </c>
      <c r="BR109" s="922"/>
      <c r="BS109" s="922"/>
      <c r="BT109" s="922"/>
      <c r="BU109" s="923"/>
      <c r="BV109" s="921" t="s">
        <v>440</v>
      </c>
      <c r="BW109" s="922"/>
      <c r="BX109" s="922"/>
      <c r="BY109" s="922"/>
      <c r="BZ109" s="923"/>
      <c r="CA109" s="921" t="s">
        <v>307</v>
      </c>
      <c r="CB109" s="922"/>
      <c r="CC109" s="922"/>
      <c r="CD109" s="922"/>
      <c r="CE109" s="923"/>
      <c r="CF109" s="942" t="s">
        <v>441</v>
      </c>
      <c r="CG109" s="942"/>
      <c r="CH109" s="942"/>
      <c r="CI109" s="942"/>
      <c r="CJ109" s="942"/>
      <c r="CK109" s="921" t="s">
        <v>442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439</v>
      </c>
      <c r="DH109" s="922"/>
      <c r="DI109" s="922"/>
      <c r="DJ109" s="922"/>
      <c r="DK109" s="923"/>
      <c r="DL109" s="921" t="s">
        <v>440</v>
      </c>
      <c r="DM109" s="922"/>
      <c r="DN109" s="922"/>
      <c r="DO109" s="922"/>
      <c r="DP109" s="923"/>
      <c r="DQ109" s="921" t="s">
        <v>307</v>
      </c>
      <c r="DR109" s="922"/>
      <c r="DS109" s="922"/>
      <c r="DT109" s="922"/>
      <c r="DU109" s="923"/>
      <c r="DV109" s="921" t="s">
        <v>441</v>
      </c>
      <c r="DW109" s="922"/>
      <c r="DX109" s="922"/>
      <c r="DY109" s="922"/>
      <c r="DZ109" s="924"/>
    </row>
    <row r="110" spans="1:131" s="226" customFormat="1" ht="26.25" customHeight="1" x14ac:dyDescent="0.15">
      <c r="A110" s="925" t="s">
        <v>443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3759205</v>
      </c>
      <c r="AB110" s="929"/>
      <c r="AC110" s="929"/>
      <c r="AD110" s="929"/>
      <c r="AE110" s="930"/>
      <c r="AF110" s="931">
        <v>3697938</v>
      </c>
      <c r="AG110" s="929"/>
      <c r="AH110" s="929"/>
      <c r="AI110" s="929"/>
      <c r="AJ110" s="930"/>
      <c r="AK110" s="931">
        <v>3758065</v>
      </c>
      <c r="AL110" s="929"/>
      <c r="AM110" s="929"/>
      <c r="AN110" s="929"/>
      <c r="AO110" s="930"/>
      <c r="AP110" s="932">
        <v>26.7</v>
      </c>
      <c r="AQ110" s="933"/>
      <c r="AR110" s="933"/>
      <c r="AS110" s="933"/>
      <c r="AT110" s="934"/>
      <c r="AU110" s="935" t="s">
        <v>73</v>
      </c>
      <c r="AV110" s="936"/>
      <c r="AW110" s="936"/>
      <c r="AX110" s="936"/>
      <c r="AY110" s="936"/>
      <c r="AZ110" s="958" t="s">
        <v>444</v>
      </c>
      <c r="BA110" s="926"/>
      <c r="BB110" s="926"/>
      <c r="BC110" s="926"/>
      <c r="BD110" s="926"/>
      <c r="BE110" s="926"/>
      <c r="BF110" s="926"/>
      <c r="BG110" s="926"/>
      <c r="BH110" s="926"/>
      <c r="BI110" s="926"/>
      <c r="BJ110" s="926"/>
      <c r="BK110" s="926"/>
      <c r="BL110" s="926"/>
      <c r="BM110" s="926"/>
      <c r="BN110" s="926"/>
      <c r="BO110" s="926"/>
      <c r="BP110" s="927"/>
      <c r="BQ110" s="959">
        <v>31255051</v>
      </c>
      <c r="BR110" s="960"/>
      <c r="BS110" s="960"/>
      <c r="BT110" s="960"/>
      <c r="BU110" s="960"/>
      <c r="BV110" s="960">
        <v>29983418</v>
      </c>
      <c r="BW110" s="960"/>
      <c r="BX110" s="960"/>
      <c r="BY110" s="960"/>
      <c r="BZ110" s="960"/>
      <c r="CA110" s="960">
        <v>27815153</v>
      </c>
      <c r="CB110" s="960"/>
      <c r="CC110" s="960"/>
      <c r="CD110" s="960"/>
      <c r="CE110" s="960"/>
      <c r="CF110" s="973">
        <v>197.5</v>
      </c>
      <c r="CG110" s="974"/>
      <c r="CH110" s="974"/>
      <c r="CI110" s="974"/>
      <c r="CJ110" s="974"/>
      <c r="CK110" s="975" t="s">
        <v>445</v>
      </c>
      <c r="CL110" s="976"/>
      <c r="CM110" s="958" t="s">
        <v>446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447</v>
      </c>
      <c r="DH110" s="960"/>
      <c r="DI110" s="960"/>
      <c r="DJ110" s="960"/>
      <c r="DK110" s="960"/>
      <c r="DL110" s="960" t="s">
        <v>447</v>
      </c>
      <c r="DM110" s="960"/>
      <c r="DN110" s="960"/>
      <c r="DO110" s="960"/>
      <c r="DP110" s="960"/>
      <c r="DQ110" s="960" t="s">
        <v>419</v>
      </c>
      <c r="DR110" s="960"/>
      <c r="DS110" s="960"/>
      <c r="DT110" s="960"/>
      <c r="DU110" s="960"/>
      <c r="DV110" s="961" t="s">
        <v>448</v>
      </c>
      <c r="DW110" s="961"/>
      <c r="DX110" s="961"/>
      <c r="DY110" s="961"/>
      <c r="DZ110" s="962"/>
    </row>
    <row r="111" spans="1:131" s="226" customFormat="1" ht="26.25" customHeight="1" x14ac:dyDescent="0.15">
      <c r="A111" s="963" t="s">
        <v>449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419</v>
      </c>
      <c r="AB111" s="967"/>
      <c r="AC111" s="967"/>
      <c r="AD111" s="967"/>
      <c r="AE111" s="968"/>
      <c r="AF111" s="969" t="s">
        <v>447</v>
      </c>
      <c r="AG111" s="967"/>
      <c r="AH111" s="967"/>
      <c r="AI111" s="967"/>
      <c r="AJ111" s="968"/>
      <c r="AK111" s="969" t="s">
        <v>419</v>
      </c>
      <c r="AL111" s="967"/>
      <c r="AM111" s="967"/>
      <c r="AN111" s="967"/>
      <c r="AO111" s="968"/>
      <c r="AP111" s="970" t="s">
        <v>137</v>
      </c>
      <c r="AQ111" s="971"/>
      <c r="AR111" s="971"/>
      <c r="AS111" s="971"/>
      <c r="AT111" s="972"/>
      <c r="AU111" s="937"/>
      <c r="AV111" s="938"/>
      <c r="AW111" s="938"/>
      <c r="AX111" s="938"/>
      <c r="AY111" s="938"/>
      <c r="AZ111" s="951" t="s">
        <v>450</v>
      </c>
      <c r="BA111" s="952"/>
      <c r="BB111" s="952"/>
      <c r="BC111" s="952"/>
      <c r="BD111" s="952"/>
      <c r="BE111" s="952"/>
      <c r="BF111" s="952"/>
      <c r="BG111" s="952"/>
      <c r="BH111" s="952"/>
      <c r="BI111" s="952"/>
      <c r="BJ111" s="952"/>
      <c r="BK111" s="952"/>
      <c r="BL111" s="952"/>
      <c r="BM111" s="952"/>
      <c r="BN111" s="952"/>
      <c r="BO111" s="952"/>
      <c r="BP111" s="953"/>
      <c r="BQ111" s="954" t="s">
        <v>447</v>
      </c>
      <c r="BR111" s="955"/>
      <c r="BS111" s="955"/>
      <c r="BT111" s="955"/>
      <c r="BU111" s="955"/>
      <c r="BV111" s="955" t="s">
        <v>419</v>
      </c>
      <c r="BW111" s="955"/>
      <c r="BX111" s="955"/>
      <c r="BY111" s="955"/>
      <c r="BZ111" s="955"/>
      <c r="CA111" s="955" t="s">
        <v>137</v>
      </c>
      <c r="CB111" s="955"/>
      <c r="CC111" s="955"/>
      <c r="CD111" s="955"/>
      <c r="CE111" s="955"/>
      <c r="CF111" s="949" t="s">
        <v>447</v>
      </c>
      <c r="CG111" s="950"/>
      <c r="CH111" s="950"/>
      <c r="CI111" s="950"/>
      <c r="CJ111" s="950"/>
      <c r="CK111" s="977"/>
      <c r="CL111" s="978"/>
      <c r="CM111" s="951" t="s">
        <v>451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447</v>
      </c>
      <c r="DH111" s="955"/>
      <c r="DI111" s="955"/>
      <c r="DJ111" s="955"/>
      <c r="DK111" s="955"/>
      <c r="DL111" s="955" t="s">
        <v>447</v>
      </c>
      <c r="DM111" s="955"/>
      <c r="DN111" s="955"/>
      <c r="DO111" s="955"/>
      <c r="DP111" s="955"/>
      <c r="DQ111" s="955" t="s">
        <v>447</v>
      </c>
      <c r="DR111" s="955"/>
      <c r="DS111" s="955"/>
      <c r="DT111" s="955"/>
      <c r="DU111" s="955"/>
      <c r="DV111" s="956" t="s">
        <v>447</v>
      </c>
      <c r="DW111" s="956"/>
      <c r="DX111" s="956"/>
      <c r="DY111" s="956"/>
      <c r="DZ111" s="957"/>
    </row>
    <row r="112" spans="1:131" s="226" customFormat="1" ht="26.25" customHeight="1" x14ac:dyDescent="0.15">
      <c r="A112" s="981" t="s">
        <v>452</v>
      </c>
      <c r="B112" s="982"/>
      <c r="C112" s="952" t="s">
        <v>453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447</v>
      </c>
      <c r="AB112" s="988"/>
      <c r="AC112" s="988"/>
      <c r="AD112" s="988"/>
      <c r="AE112" s="989"/>
      <c r="AF112" s="990" t="s">
        <v>447</v>
      </c>
      <c r="AG112" s="988"/>
      <c r="AH112" s="988"/>
      <c r="AI112" s="988"/>
      <c r="AJ112" s="989"/>
      <c r="AK112" s="990" t="s">
        <v>447</v>
      </c>
      <c r="AL112" s="988"/>
      <c r="AM112" s="988"/>
      <c r="AN112" s="988"/>
      <c r="AO112" s="989"/>
      <c r="AP112" s="991" t="s">
        <v>447</v>
      </c>
      <c r="AQ112" s="992"/>
      <c r="AR112" s="992"/>
      <c r="AS112" s="992"/>
      <c r="AT112" s="993"/>
      <c r="AU112" s="937"/>
      <c r="AV112" s="938"/>
      <c r="AW112" s="938"/>
      <c r="AX112" s="938"/>
      <c r="AY112" s="938"/>
      <c r="AZ112" s="951" t="s">
        <v>454</v>
      </c>
      <c r="BA112" s="952"/>
      <c r="BB112" s="952"/>
      <c r="BC112" s="952"/>
      <c r="BD112" s="952"/>
      <c r="BE112" s="952"/>
      <c r="BF112" s="952"/>
      <c r="BG112" s="952"/>
      <c r="BH112" s="952"/>
      <c r="BI112" s="952"/>
      <c r="BJ112" s="952"/>
      <c r="BK112" s="952"/>
      <c r="BL112" s="952"/>
      <c r="BM112" s="952"/>
      <c r="BN112" s="952"/>
      <c r="BO112" s="952"/>
      <c r="BP112" s="953"/>
      <c r="BQ112" s="954">
        <v>14349378</v>
      </c>
      <c r="BR112" s="955"/>
      <c r="BS112" s="955"/>
      <c r="BT112" s="955"/>
      <c r="BU112" s="955"/>
      <c r="BV112" s="955">
        <v>13232707</v>
      </c>
      <c r="BW112" s="955"/>
      <c r="BX112" s="955"/>
      <c r="BY112" s="955"/>
      <c r="BZ112" s="955"/>
      <c r="CA112" s="955">
        <v>12542142</v>
      </c>
      <c r="CB112" s="955"/>
      <c r="CC112" s="955"/>
      <c r="CD112" s="955"/>
      <c r="CE112" s="955"/>
      <c r="CF112" s="949">
        <v>89.1</v>
      </c>
      <c r="CG112" s="950"/>
      <c r="CH112" s="950"/>
      <c r="CI112" s="950"/>
      <c r="CJ112" s="950"/>
      <c r="CK112" s="977"/>
      <c r="CL112" s="978"/>
      <c r="CM112" s="951" t="s">
        <v>455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447</v>
      </c>
      <c r="DH112" s="955"/>
      <c r="DI112" s="955"/>
      <c r="DJ112" s="955"/>
      <c r="DK112" s="955"/>
      <c r="DL112" s="955" t="s">
        <v>448</v>
      </c>
      <c r="DM112" s="955"/>
      <c r="DN112" s="955"/>
      <c r="DO112" s="955"/>
      <c r="DP112" s="955"/>
      <c r="DQ112" s="955" t="s">
        <v>447</v>
      </c>
      <c r="DR112" s="955"/>
      <c r="DS112" s="955"/>
      <c r="DT112" s="955"/>
      <c r="DU112" s="955"/>
      <c r="DV112" s="956" t="s">
        <v>419</v>
      </c>
      <c r="DW112" s="956"/>
      <c r="DX112" s="956"/>
      <c r="DY112" s="956"/>
      <c r="DZ112" s="957"/>
    </row>
    <row r="113" spans="1:130" s="226" customFormat="1" ht="26.25" customHeight="1" x14ac:dyDescent="0.15">
      <c r="A113" s="983"/>
      <c r="B113" s="984"/>
      <c r="C113" s="952" t="s">
        <v>456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1163112</v>
      </c>
      <c r="AB113" s="967"/>
      <c r="AC113" s="967"/>
      <c r="AD113" s="967"/>
      <c r="AE113" s="968"/>
      <c r="AF113" s="969">
        <v>1108324</v>
      </c>
      <c r="AG113" s="967"/>
      <c r="AH113" s="967"/>
      <c r="AI113" s="967"/>
      <c r="AJ113" s="968"/>
      <c r="AK113" s="969">
        <v>1076144</v>
      </c>
      <c r="AL113" s="967"/>
      <c r="AM113" s="967"/>
      <c r="AN113" s="967"/>
      <c r="AO113" s="968"/>
      <c r="AP113" s="970">
        <v>7.6</v>
      </c>
      <c r="AQ113" s="971"/>
      <c r="AR113" s="971"/>
      <c r="AS113" s="971"/>
      <c r="AT113" s="972"/>
      <c r="AU113" s="937"/>
      <c r="AV113" s="938"/>
      <c r="AW113" s="938"/>
      <c r="AX113" s="938"/>
      <c r="AY113" s="938"/>
      <c r="AZ113" s="951" t="s">
        <v>457</v>
      </c>
      <c r="BA113" s="952"/>
      <c r="BB113" s="952"/>
      <c r="BC113" s="952"/>
      <c r="BD113" s="952"/>
      <c r="BE113" s="952"/>
      <c r="BF113" s="952"/>
      <c r="BG113" s="952"/>
      <c r="BH113" s="952"/>
      <c r="BI113" s="952"/>
      <c r="BJ113" s="952"/>
      <c r="BK113" s="952"/>
      <c r="BL113" s="952"/>
      <c r="BM113" s="952"/>
      <c r="BN113" s="952"/>
      <c r="BO113" s="952"/>
      <c r="BP113" s="953"/>
      <c r="BQ113" s="954">
        <v>1078021</v>
      </c>
      <c r="BR113" s="955"/>
      <c r="BS113" s="955"/>
      <c r="BT113" s="955"/>
      <c r="BU113" s="955"/>
      <c r="BV113" s="955">
        <v>819421</v>
      </c>
      <c r="BW113" s="955"/>
      <c r="BX113" s="955"/>
      <c r="BY113" s="955"/>
      <c r="BZ113" s="955"/>
      <c r="CA113" s="955">
        <v>560276</v>
      </c>
      <c r="CB113" s="955"/>
      <c r="CC113" s="955"/>
      <c r="CD113" s="955"/>
      <c r="CE113" s="955"/>
      <c r="CF113" s="949">
        <v>4</v>
      </c>
      <c r="CG113" s="950"/>
      <c r="CH113" s="950"/>
      <c r="CI113" s="950"/>
      <c r="CJ113" s="950"/>
      <c r="CK113" s="977"/>
      <c r="CL113" s="978"/>
      <c r="CM113" s="951" t="s">
        <v>458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447</v>
      </c>
      <c r="DH113" s="988"/>
      <c r="DI113" s="988"/>
      <c r="DJ113" s="988"/>
      <c r="DK113" s="989"/>
      <c r="DL113" s="990" t="s">
        <v>419</v>
      </c>
      <c r="DM113" s="988"/>
      <c r="DN113" s="988"/>
      <c r="DO113" s="988"/>
      <c r="DP113" s="989"/>
      <c r="DQ113" s="990" t="s">
        <v>419</v>
      </c>
      <c r="DR113" s="988"/>
      <c r="DS113" s="988"/>
      <c r="DT113" s="988"/>
      <c r="DU113" s="989"/>
      <c r="DV113" s="991" t="s">
        <v>447</v>
      </c>
      <c r="DW113" s="992"/>
      <c r="DX113" s="992"/>
      <c r="DY113" s="992"/>
      <c r="DZ113" s="993"/>
    </row>
    <row r="114" spans="1:130" s="226" customFormat="1" ht="26.25" customHeight="1" x14ac:dyDescent="0.15">
      <c r="A114" s="983"/>
      <c r="B114" s="984"/>
      <c r="C114" s="952" t="s">
        <v>459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231677</v>
      </c>
      <c r="AB114" s="988"/>
      <c r="AC114" s="988"/>
      <c r="AD114" s="988"/>
      <c r="AE114" s="989"/>
      <c r="AF114" s="990">
        <v>190001</v>
      </c>
      <c r="AG114" s="988"/>
      <c r="AH114" s="988"/>
      <c r="AI114" s="988"/>
      <c r="AJ114" s="989"/>
      <c r="AK114" s="990">
        <v>220388</v>
      </c>
      <c r="AL114" s="988"/>
      <c r="AM114" s="988"/>
      <c r="AN114" s="988"/>
      <c r="AO114" s="989"/>
      <c r="AP114" s="991">
        <v>1.6</v>
      </c>
      <c r="AQ114" s="992"/>
      <c r="AR114" s="992"/>
      <c r="AS114" s="992"/>
      <c r="AT114" s="993"/>
      <c r="AU114" s="937"/>
      <c r="AV114" s="938"/>
      <c r="AW114" s="938"/>
      <c r="AX114" s="938"/>
      <c r="AY114" s="938"/>
      <c r="AZ114" s="951" t="s">
        <v>460</v>
      </c>
      <c r="BA114" s="952"/>
      <c r="BB114" s="952"/>
      <c r="BC114" s="952"/>
      <c r="BD114" s="952"/>
      <c r="BE114" s="952"/>
      <c r="BF114" s="952"/>
      <c r="BG114" s="952"/>
      <c r="BH114" s="952"/>
      <c r="BI114" s="952"/>
      <c r="BJ114" s="952"/>
      <c r="BK114" s="952"/>
      <c r="BL114" s="952"/>
      <c r="BM114" s="952"/>
      <c r="BN114" s="952"/>
      <c r="BO114" s="952"/>
      <c r="BP114" s="953"/>
      <c r="BQ114" s="954">
        <v>4278867</v>
      </c>
      <c r="BR114" s="955"/>
      <c r="BS114" s="955"/>
      <c r="BT114" s="955"/>
      <c r="BU114" s="955"/>
      <c r="BV114" s="955">
        <v>4229074</v>
      </c>
      <c r="BW114" s="955"/>
      <c r="BX114" s="955"/>
      <c r="BY114" s="955"/>
      <c r="BZ114" s="955"/>
      <c r="CA114" s="955">
        <v>4201844</v>
      </c>
      <c r="CB114" s="955"/>
      <c r="CC114" s="955"/>
      <c r="CD114" s="955"/>
      <c r="CE114" s="955"/>
      <c r="CF114" s="949">
        <v>29.8</v>
      </c>
      <c r="CG114" s="950"/>
      <c r="CH114" s="950"/>
      <c r="CI114" s="950"/>
      <c r="CJ114" s="950"/>
      <c r="CK114" s="977"/>
      <c r="CL114" s="978"/>
      <c r="CM114" s="951" t="s">
        <v>461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447</v>
      </c>
      <c r="DH114" s="988"/>
      <c r="DI114" s="988"/>
      <c r="DJ114" s="988"/>
      <c r="DK114" s="989"/>
      <c r="DL114" s="990" t="s">
        <v>447</v>
      </c>
      <c r="DM114" s="988"/>
      <c r="DN114" s="988"/>
      <c r="DO114" s="988"/>
      <c r="DP114" s="989"/>
      <c r="DQ114" s="990" t="s">
        <v>447</v>
      </c>
      <c r="DR114" s="988"/>
      <c r="DS114" s="988"/>
      <c r="DT114" s="988"/>
      <c r="DU114" s="989"/>
      <c r="DV114" s="991" t="s">
        <v>447</v>
      </c>
      <c r="DW114" s="992"/>
      <c r="DX114" s="992"/>
      <c r="DY114" s="992"/>
      <c r="DZ114" s="993"/>
    </row>
    <row r="115" spans="1:130" s="226" customFormat="1" ht="26.25" customHeight="1" x14ac:dyDescent="0.15">
      <c r="A115" s="983"/>
      <c r="B115" s="984"/>
      <c r="C115" s="952" t="s">
        <v>462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448</v>
      </c>
      <c r="AB115" s="967"/>
      <c r="AC115" s="967"/>
      <c r="AD115" s="967"/>
      <c r="AE115" s="968"/>
      <c r="AF115" s="969" t="s">
        <v>419</v>
      </c>
      <c r="AG115" s="967"/>
      <c r="AH115" s="967"/>
      <c r="AI115" s="967"/>
      <c r="AJ115" s="968"/>
      <c r="AK115" s="969" t="s">
        <v>447</v>
      </c>
      <c r="AL115" s="967"/>
      <c r="AM115" s="967"/>
      <c r="AN115" s="967"/>
      <c r="AO115" s="968"/>
      <c r="AP115" s="970" t="s">
        <v>447</v>
      </c>
      <c r="AQ115" s="971"/>
      <c r="AR115" s="971"/>
      <c r="AS115" s="971"/>
      <c r="AT115" s="972"/>
      <c r="AU115" s="937"/>
      <c r="AV115" s="938"/>
      <c r="AW115" s="938"/>
      <c r="AX115" s="938"/>
      <c r="AY115" s="938"/>
      <c r="AZ115" s="951" t="s">
        <v>463</v>
      </c>
      <c r="BA115" s="952"/>
      <c r="BB115" s="952"/>
      <c r="BC115" s="952"/>
      <c r="BD115" s="952"/>
      <c r="BE115" s="952"/>
      <c r="BF115" s="952"/>
      <c r="BG115" s="952"/>
      <c r="BH115" s="952"/>
      <c r="BI115" s="952"/>
      <c r="BJ115" s="952"/>
      <c r="BK115" s="952"/>
      <c r="BL115" s="952"/>
      <c r="BM115" s="952"/>
      <c r="BN115" s="952"/>
      <c r="BO115" s="952"/>
      <c r="BP115" s="953"/>
      <c r="BQ115" s="954" t="s">
        <v>137</v>
      </c>
      <c r="BR115" s="955"/>
      <c r="BS115" s="955"/>
      <c r="BT115" s="955"/>
      <c r="BU115" s="955"/>
      <c r="BV115" s="955" t="s">
        <v>447</v>
      </c>
      <c r="BW115" s="955"/>
      <c r="BX115" s="955"/>
      <c r="BY115" s="955"/>
      <c r="BZ115" s="955"/>
      <c r="CA115" s="955" t="s">
        <v>447</v>
      </c>
      <c r="CB115" s="955"/>
      <c r="CC115" s="955"/>
      <c r="CD115" s="955"/>
      <c r="CE115" s="955"/>
      <c r="CF115" s="949" t="s">
        <v>447</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448</v>
      </c>
      <c r="DH115" s="988"/>
      <c r="DI115" s="988"/>
      <c r="DJ115" s="988"/>
      <c r="DK115" s="989"/>
      <c r="DL115" s="990" t="s">
        <v>419</v>
      </c>
      <c r="DM115" s="988"/>
      <c r="DN115" s="988"/>
      <c r="DO115" s="988"/>
      <c r="DP115" s="989"/>
      <c r="DQ115" s="990" t="s">
        <v>447</v>
      </c>
      <c r="DR115" s="988"/>
      <c r="DS115" s="988"/>
      <c r="DT115" s="988"/>
      <c r="DU115" s="989"/>
      <c r="DV115" s="991" t="s">
        <v>419</v>
      </c>
      <c r="DW115" s="992"/>
      <c r="DX115" s="992"/>
      <c r="DY115" s="992"/>
      <c r="DZ115" s="993"/>
    </row>
    <row r="116" spans="1:130" s="226" customFormat="1" ht="26.25" customHeight="1" x14ac:dyDescent="0.15">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132</v>
      </c>
      <c r="AB116" s="988"/>
      <c r="AC116" s="988"/>
      <c r="AD116" s="988"/>
      <c r="AE116" s="989"/>
      <c r="AF116" s="990">
        <v>219</v>
      </c>
      <c r="AG116" s="988"/>
      <c r="AH116" s="988"/>
      <c r="AI116" s="988"/>
      <c r="AJ116" s="989"/>
      <c r="AK116" s="990">
        <v>304</v>
      </c>
      <c r="AL116" s="988"/>
      <c r="AM116" s="988"/>
      <c r="AN116" s="988"/>
      <c r="AO116" s="989"/>
      <c r="AP116" s="991">
        <v>0</v>
      </c>
      <c r="AQ116" s="992"/>
      <c r="AR116" s="992"/>
      <c r="AS116" s="992"/>
      <c r="AT116" s="993"/>
      <c r="AU116" s="937"/>
      <c r="AV116" s="938"/>
      <c r="AW116" s="938"/>
      <c r="AX116" s="938"/>
      <c r="AY116" s="938"/>
      <c r="AZ116" s="996" t="s">
        <v>466</v>
      </c>
      <c r="BA116" s="997"/>
      <c r="BB116" s="997"/>
      <c r="BC116" s="997"/>
      <c r="BD116" s="997"/>
      <c r="BE116" s="997"/>
      <c r="BF116" s="997"/>
      <c r="BG116" s="997"/>
      <c r="BH116" s="997"/>
      <c r="BI116" s="997"/>
      <c r="BJ116" s="997"/>
      <c r="BK116" s="997"/>
      <c r="BL116" s="997"/>
      <c r="BM116" s="997"/>
      <c r="BN116" s="997"/>
      <c r="BO116" s="997"/>
      <c r="BP116" s="998"/>
      <c r="BQ116" s="954" t="s">
        <v>419</v>
      </c>
      <c r="BR116" s="955"/>
      <c r="BS116" s="955"/>
      <c r="BT116" s="955"/>
      <c r="BU116" s="955"/>
      <c r="BV116" s="955" t="s">
        <v>447</v>
      </c>
      <c r="BW116" s="955"/>
      <c r="BX116" s="955"/>
      <c r="BY116" s="955"/>
      <c r="BZ116" s="955"/>
      <c r="CA116" s="955" t="s">
        <v>419</v>
      </c>
      <c r="CB116" s="955"/>
      <c r="CC116" s="955"/>
      <c r="CD116" s="955"/>
      <c r="CE116" s="955"/>
      <c r="CF116" s="949" t="s">
        <v>447</v>
      </c>
      <c r="CG116" s="950"/>
      <c r="CH116" s="950"/>
      <c r="CI116" s="950"/>
      <c r="CJ116" s="950"/>
      <c r="CK116" s="977"/>
      <c r="CL116" s="978"/>
      <c r="CM116" s="951" t="s">
        <v>467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419</v>
      </c>
      <c r="DH116" s="988"/>
      <c r="DI116" s="988"/>
      <c r="DJ116" s="988"/>
      <c r="DK116" s="989"/>
      <c r="DL116" s="990" t="s">
        <v>137</v>
      </c>
      <c r="DM116" s="988"/>
      <c r="DN116" s="988"/>
      <c r="DO116" s="988"/>
      <c r="DP116" s="989"/>
      <c r="DQ116" s="990" t="s">
        <v>447</v>
      </c>
      <c r="DR116" s="988"/>
      <c r="DS116" s="988"/>
      <c r="DT116" s="988"/>
      <c r="DU116" s="989"/>
      <c r="DV116" s="991" t="s">
        <v>419</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468</v>
      </c>
      <c r="Z117" s="923"/>
      <c r="AA117" s="1007">
        <v>5154126</v>
      </c>
      <c r="AB117" s="1008"/>
      <c r="AC117" s="1008"/>
      <c r="AD117" s="1008"/>
      <c r="AE117" s="1009"/>
      <c r="AF117" s="1010">
        <v>4996482</v>
      </c>
      <c r="AG117" s="1008"/>
      <c r="AH117" s="1008"/>
      <c r="AI117" s="1008"/>
      <c r="AJ117" s="1009"/>
      <c r="AK117" s="1010">
        <v>5054901</v>
      </c>
      <c r="AL117" s="1008"/>
      <c r="AM117" s="1008"/>
      <c r="AN117" s="1008"/>
      <c r="AO117" s="1009"/>
      <c r="AP117" s="1011"/>
      <c r="AQ117" s="1012"/>
      <c r="AR117" s="1012"/>
      <c r="AS117" s="1012"/>
      <c r="AT117" s="1013"/>
      <c r="AU117" s="937"/>
      <c r="AV117" s="938"/>
      <c r="AW117" s="938"/>
      <c r="AX117" s="938"/>
      <c r="AY117" s="938"/>
      <c r="AZ117" s="1003" t="s">
        <v>469</v>
      </c>
      <c r="BA117" s="1004"/>
      <c r="BB117" s="1004"/>
      <c r="BC117" s="1004"/>
      <c r="BD117" s="1004"/>
      <c r="BE117" s="1004"/>
      <c r="BF117" s="1004"/>
      <c r="BG117" s="1004"/>
      <c r="BH117" s="1004"/>
      <c r="BI117" s="1004"/>
      <c r="BJ117" s="1004"/>
      <c r="BK117" s="1004"/>
      <c r="BL117" s="1004"/>
      <c r="BM117" s="1004"/>
      <c r="BN117" s="1004"/>
      <c r="BO117" s="1004"/>
      <c r="BP117" s="1005"/>
      <c r="BQ117" s="954" t="s">
        <v>419</v>
      </c>
      <c r="BR117" s="955"/>
      <c r="BS117" s="955"/>
      <c r="BT117" s="955"/>
      <c r="BU117" s="955"/>
      <c r="BV117" s="955" t="s">
        <v>419</v>
      </c>
      <c r="BW117" s="955"/>
      <c r="BX117" s="955"/>
      <c r="BY117" s="955"/>
      <c r="BZ117" s="955"/>
      <c r="CA117" s="955" t="s">
        <v>447</v>
      </c>
      <c r="CB117" s="955"/>
      <c r="CC117" s="955"/>
      <c r="CD117" s="955"/>
      <c r="CE117" s="955"/>
      <c r="CF117" s="949" t="s">
        <v>447</v>
      </c>
      <c r="CG117" s="950"/>
      <c r="CH117" s="950"/>
      <c r="CI117" s="950"/>
      <c r="CJ117" s="950"/>
      <c r="CK117" s="977"/>
      <c r="CL117" s="978"/>
      <c r="CM117" s="951" t="s">
        <v>470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137</v>
      </c>
      <c r="DH117" s="988"/>
      <c r="DI117" s="988"/>
      <c r="DJ117" s="988"/>
      <c r="DK117" s="989"/>
      <c r="DL117" s="990" t="s">
        <v>419</v>
      </c>
      <c r="DM117" s="988"/>
      <c r="DN117" s="988"/>
      <c r="DO117" s="988"/>
      <c r="DP117" s="989"/>
      <c r="DQ117" s="990" t="s">
        <v>419</v>
      </c>
      <c r="DR117" s="988"/>
      <c r="DS117" s="988"/>
      <c r="DT117" s="988"/>
      <c r="DU117" s="989"/>
      <c r="DV117" s="991" t="s">
        <v>448</v>
      </c>
      <c r="DW117" s="992"/>
      <c r="DX117" s="992"/>
      <c r="DY117" s="992"/>
      <c r="DZ117" s="993"/>
    </row>
    <row r="118" spans="1:130" s="226" customFormat="1" ht="26.25" customHeight="1" x14ac:dyDescent="0.15">
      <c r="A118" s="941" t="s">
        <v>442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439</v>
      </c>
      <c r="AB118" s="922"/>
      <c r="AC118" s="922"/>
      <c r="AD118" s="922"/>
      <c r="AE118" s="923"/>
      <c r="AF118" s="921" t="s">
        <v>440</v>
      </c>
      <c r="AG118" s="922"/>
      <c r="AH118" s="922"/>
      <c r="AI118" s="922"/>
      <c r="AJ118" s="923"/>
      <c r="AK118" s="921" t="s">
        <v>307</v>
      </c>
      <c r="AL118" s="922"/>
      <c r="AM118" s="922"/>
      <c r="AN118" s="922"/>
      <c r="AO118" s="923"/>
      <c r="AP118" s="999" t="s">
        <v>441</v>
      </c>
      <c r="AQ118" s="1000"/>
      <c r="AR118" s="1000"/>
      <c r="AS118" s="1000"/>
      <c r="AT118" s="1001"/>
      <c r="AU118" s="937"/>
      <c r="AV118" s="938"/>
      <c r="AW118" s="938"/>
      <c r="AX118" s="938"/>
      <c r="AY118" s="938"/>
      <c r="AZ118" s="1002" t="s">
        <v>471</v>
      </c>
      <c r="BA118" s="994"/>
      <c r="BB118" s="994"/>
      <c r="BC118" s="994"/>
      <c r="BD118" s="994"/>
      <c r="BE118" s="994"/>
      <c r="BF118" s="994"/>
      <c r="BG118" s="994"/>
      <c r="BH118" s="994"/>
      <c r="BI118" s="994"/>
      <c r="BJ118" s="994"/>
      <c r="BK118" s="994"/>
      <c r="BL118" s="994"/>
      <c r="BM118" s="994"/>
      <c r="BN118" s="994"/>
      <c r="BO118" s="994"/>
      <c r="BP118" s="995"/>
      <c r="BQ118" s="1028" t="s">
        <v>448</v>
      </c>
      <c r="BR118" s="1029"/>
      <c r="BS118" s="1029"/>
      <c r="BT118" s="1029"/>
      <c r="BU118" s="1029"/>
      <c r="BV118" s="1029" t="s">
        <v>447</v>
      </c>
      <c r="BW118" s="1029"/>
      <c r="BX118" s="1029"/>
      <c r="BY118" s="1029"/>
      <c r="BZ118" s="1029"/>
      <c r="CA118" s="1029" t="s">
        <v>447</v>
      </c>
      <c r="CB118" s="1029"/>
      <c r="CC118" s="1029"/>
      <c r="CD118" s="1029"/>
      <c r="CE118" s="1029"/>
      <c r="CF118" s="949" t="s">
        <v>419</v>
      </c>
      <c r="CG118" s="950"/>
      <c r="CH118" s="950"/>
      <c r="CI118" s="950"/>
      <c r="CJ118" s="950"/>
      <c r="CK118" s="977"/>
      <c r="CL118" s="978"/>
      <c r="CM118" s="951" t="s">
        <v>472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448</v>
      </c>
      <c r="DH118" s="988"/>
      <c r="DI118" s="988"/>
      <c r="DJ118" s="988"/>
      <c r="DK118" s="989"/>
      <c r="DL118" s="990" t="s">
        <v>447</v>
      </c>
      <c r="DM118" s="988"/>
      <c r="DN118" s="988"/>
      <c r="DO118" s="988"/>
      <c r="DP118" s="989"/>
      <c r="DQ118" s="990" t="s">
        <v>419</v>
      </c>
      <c r="DR118" s="988"/>
      <c r="DS118" s="988"/>
      <c r="DT118" s="988"/>
      <c r="DU118" s="989"/>
      <c r="DV118" s="991" t="s">
        <v>447</v>
      </c>
      <c r="DW118" s="992"/>
      <c r="DX118" s="992"/>
      <c r="DY118" s="992"/>
      <c r="DZ118" s="993"/>
    </row>
    <row r="119" spans="1:130" s="226" customFormat="1" ht="26.25" customHeight="1" x14ac:dyDescent="0.15">
      <c r="A119" s="1085" t="s">
        <v>445</v>
      </c>
      <c r="B119" s="976"/>
      <c r="C119" s="958" t="s">
        <v>446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419</v>
      </c>
      <c r="AB119" s="929"/>
      <c r="AC119" s="929"/>
      <c r="AD119" s="929"/>
      <c r="AE119" s="930"/>
      <c r="AF119" s="931" t="s">
        <v>419</v>
      </c>
      <c r="AG119" s="929"/>
      <c r="AH119" s="929"/>
      <c r="AI119" s="929"/>
      <c r="AJ119" s="930"/>
      <c r="AK119" s="931" t="s">
        <v>419</v>
      </c>
      <c r="AL119" s="929"/>
      <c r="AM119" s="929"/>
      <c r="AN119" s="929"/>
      <c r="AO119" s="930"/>
      <c r="AP119" s="932" t="s">
        <v>419</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473</v>
      </c>
      <c r="BP119" s="1034"/>
      <c r="BQ119" s="1028">
        <v>50961317</v>
      </c>
      <c r="BR119" s="1029"/>
      <c r="BS119" s="1029"/>
      <c r="BT119" s="1029"/>
      <c r="BU119" s="1029"/>
      <c r="BV119" s="1029">
        <v>48264620</v>
      </c>
      <c r="BW119" s="1029"/>
      <c r="BX119" s="1029"/>
      <c r="BY119" s="1029"/>
      <c r="BZ119" s="1029"/>
      <c r="CA119" s="1029">
        <v>45119415</v>
      </c>
      <c r="CB119" s="1029"/>
      <c r="CC119" s="1029"/>
      <c r="CD119" s="1029"/>
      <c r="CE119" s="1029"/>
      <c r="CF119" s="1030"/>
      <c r="CG119" s="1031"/>
      <c r="CH119" s="1031"/>
      <c r="CI119" s="1031"/>
      <c r="CJ119" s="1032"/>
      <c r="CK119" s="979"/>
      <c r="CL119" s="980"/>
      <c r="CM119" s="1002" t="s">
        <v>474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447</v>
      </c>
      <c r="DH119" s="1015"/>
      <c r="DI119" s="1015"/>
      <c r="DJ119" s="1015"/>
      <c r="DK119" s="1016"/>
      <c r="DL119" s="1014" t="s">
        <v>448</v>
      </c>
      <c r="DM119" s="1015"/>
      <c r="DN119" s="1015"/>
      <c r="DO119" s="1015"/>
      <c r="DP119" s="1016"/>
      <c r="DQ119" s="1014" t="s">
        <v>419</v>
      </c>
      <c r="DR119" s="1015"/>
      <c r="DS119" s="1015"/>
      <c r="DT119" s="1015"/>
      <c r="DU119" s="1016"/>
      <c r="DV119" s="1017" t="s">
        <v>447</v>
      </c>
      <c r="DW119" s="1018"/>
      <c r="DX119" s="1018"/>
      <c r="DY119" s="1018"/>
      <c r="DZ119" s="1019"/>
    </row>
    <row r="120" spans="1:130" s="226" customFormat="1" ht="26.25" customHeight="1" x14ac:dyDescent="0.15">
      <c r="A120" s="1086"/>
      <c r="B120" s="978"/>
      <c r="C120" s="951" t="s">
        <v>451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419</v>
      </c>
      <c r="AB120" s="988"/>
      <c r="AC120" s="988"/>
      <c r="AD120" s="988"/>
      <c r="AE120" s="989"/>
      <c r="AF120" s="990" t="s">
        <v>447</v>
      </c>
      <c r="AG120" s="988"/>
      <c r="AH120" s="988"/>
      <c r="AI120" s="988"/>
      <c r="AJ120" s="989"/>
      <c r="AK120" s="990" t="s">
        <v>448</v>
      </c>
      <c r="AL120" s="988"/>
      <c r="AM120" s="988"/>
      <c r="AN120" s="988"/>
      <c r="AO120" s="989"/>
      <c r="AP120" s="991" t="s">
        <v>448</v>
      </c>
      <c r="AQ120" s="992"/>
      <c r="AR120" s="992"/>
      <c r="AS120" s="992"/>
      <c r="AT120" s="993"/>
      <c r="AU120" s="1020" t="s">
        <v>475</v>
      </c>
      <c r="AV120" s="1021"/>
      <c r="AW120" s="1021"/>
      <c r="AX120" s="1021"/>
      <c r="AY120" s="1022"/>
      <c r="AZ120" s="958" t="s">
        <v>476</v>
      </c>
      <c r="BA120" s="926"/>
      <c r="BB120" s="926"/>
      <c r="BC120" s="926"/>
      <c r="BD120" s="926"/>
      <c r="BE120" s="926"/>
      <c r="BF120" s="926"/>
      <c r="BG120" s="926"/>
      <c r="BH120" s="926"/>
      <c r="BI120" s="926"/>
      <c r="BJ120" s="926"/>
      <c r="BK120" s="926"/>
      <c r="BL120" s="926"/>
      <c r="BM120" s="926"/>
      <c r="BN120" s="926"/>
      <c r="BO120" s="926"/>
      <c r="BP120" s="927"/>
      <c r="BQ120" s="959">
        <v>3967522</v>
      </c>
      <c r="BR120" s="960"/>
      <c r="BS120" s="960"/>
      <c r="BT120" s="960"/>
      <c r="BU120" s="960"/>
      <c r="BV120" s="960">
        <v>3915457</v>
      </c>
      <c r="BW120" s="960"/>
      <c r="BX120" s="960"/>
      <c r="BY120" s="960"/>
      <c r="BZ120" s="960"/>
      <c r="CA120" s="960">
        <v>4899725</v>
      </c>
      <c r="CB120" s="960"/>
      <c r="CC120" s="960"/>
      <c r="CD120" s="960"/>
      <c r="CE120" s="960"/>
      <c r="CF120" s="973">
        <v>34.799999999999997</v>
      </c>
      <c r="CG120" s="974"/>
      <c r="CH120" s="974"/>
      <c r="CI120" s="974"/>
      <c r="CJ120" s="974"/>
      <c r="CK120" s="1035" t="s">
        <v>477</v>
      </c>
      <c r="CL120" s="1036"/>
      <c r="CM120" s="1036"/>
      <c r="CN120" s="1036"/>
      <c r="CO120" s="1037"/>
      <c r="CP120" s="1043" t="s">
        <v>478</v>
      </c>
      <c r="CQ120" s="1044"/>
      <c r="CR120" s="1044"/>
      <c r="CS120" s="1044"/>
      <c r="CT120" s="1044"/>
      <c r="CU120" s="1044"/>
      <c r="CV120" s="1044"/>
      <c r="CW120" s="1044"/>
      <c r="CX120" s="1044"/>
      <c r="CY120" s="1044"/>
      <c r="CZ120" s="1044"/>
      <c r="DA120" s="1044"/>
      <c r="DB120" s="1044"/>
      <c r="DC120" s="1044"/>
      <c r="DD120" s="1044"/>
      <c r="DE120" s="1044"/>
      <c r="DF120" s="1045"/>
      <c r="DG120" s="959">
        <v>9064701</v>
      </c>
      <c r="DH120" s="960"/>
      <c r="DI120" s="960"/>
      <c r="DJ120" s="960"/>
      <c r="DK120" s="960"/>
      <c r="DL120" s="960">
        <v>8298768</v>
      </c>
      <c r="DM120" s="960"/>
      <c r="DN120" s="960"/>
      <c r="DO120" s="960"/>
      <c r="DP120" s="960"/>
      <c r="DQ120" s="960">
        <v>7514042</v>
      </c>
      <c r="DR120" s="960"/>
      <c r="DS120" s="960"/>
      <c r="DT120" s="960"/>
      <c r="DU120" s="960"/>
      <c r="DV120" s="961">
        <v>53.4</v>
      </c>
      <c r="DW120" s="961"/>
      <c r="DX120" s="961"/>
      <c r="DY120" s="961"/>
      <c r="DZ120" s="962"/>
    </row>
    <row r="121" spans="1:130" s="226" customFormat="1" ht="26.25" customHeight="1" x14ac:dyDescent="0.15">
      <c r="A121" s="1086"/>
      <c r="B121" s="978"/>
      <c r="C121" s="1003" t="s">
        <v>479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447</v>
      </c>
      <c r="AB121" s="988"/>
      <c r="AC121" s="988"/>
      <c r="AD121" s="988"/>
      <c r="AE121" s="989"/>
      <c r="AF121" s="990" t="s">
        <v>448</v>
      </c>
      <c r="AG121" s="988"/>
      <c r="AH121" s="988"/>
      <c r="AI121" s="988"/>
      <c r="AJ121" s="989"/>
      <c r="AK121" s="990" t="s">
        <v>447</v>
      </c>
      <c r="AL121" s="988"/>
      <c r="AM121" s="988"/>
      <c r="AN121" s="988"/>
      <c r="AO121" s="989"/>
      <c r="AP121" s="991" t="s">
        <v>448</v>
      </c>
      <c r="AQ121" s="992"/>
      <c r="AR121" s="992"/>
      <c r="AS121" s="992"/>
      <c r="AT121" s="993"/>
      <c r="AU121" s="1023"/>
      <c r="AV121" s="1024"/>
      <c r="AW121" s="1024"/>
      <c r="AX121" s="1024"/>
      <c r="AY121" s="1025"/>
      <c r="AZ121" s="951" t="s">
        <v>480</v>
      </c>
      <c r="BA121" s="952"/>
      <c r="BB121" s="952"/>
      <c r="BC121" s="952"/>
      <c r="BD121" s="952"/>
      <c r="BE121" s="952"/>
      <c r="BF121" s="952"/>
      <c r="BG121" s="952"/>
      <c r="BH121" s="952"/>
      <c r="BI121" s="952"/>
      <c r="BJ121" s="952"/>
      <c r="BK121" s="952"/>
      <c r="BL121" s="952"/>
      <c r="BM121" s="952"/>
      <c r="BN121" s="952"/>
      <c r="BO121" s="952"/>
      <c r="BP121" s="953"/>
      <c r="BQ121" s="954">
        <v>3894496</v>
      </c>
      <c r="BR121" s="955"/>
      <c r="BS121" s="955"/>
      <c r="BT121" s="955"/>
      <c r="BU121" s="955"/>
      <c r="BV121" s="955">
        <v>4293226</v>
      </c>
      <c r="BW121" s="955"/>
      <c r="BX121" s="955"/>
      <c r="BY121" s="955"/>
      <c r="BZ121" s="955"/>
      <c r="CA121" s="955">
        <v>4075878</v>
      </c>
      <c r="CB121" s="955"/>
      <c r="CC121" s="955"/>
      <c r="CD121" s="955"/>
      <c r="CE121" s="955"/>
      <c r="CF121" s="949">
        <v>28.9</v>
      </c>
      <c r="CG121" s="950"/>
      <c r="CH121" s="950"/>
      <c r="CI121" s="950"/>
      <c r="CJ121" s="950"/>
      <c r="CK121" s="1038"/>
      <c r="CL121" s="1039"/>
      <c r="CM121" s="1039"/>
      <c r="CN121" s="1039"/>
      <c r="CO121" s="1040"/>
      <c r="CP121" s="1048" t="s">
        <v>481</v>
      </c>
      <c r="CQ121" s="1049"/>
      <c r="CR121" s="1049"/>
      <c r="CS121" s="1049"/>
      <c r="CT121" s="1049"/>
      <c r="CU121" s="1049"/>
      <c r="CV121" s="1049"/>
      <c r="CW121" s="1049"/>
      <c r="CX121" s="1049"/>
      <c r="CY121" s="1049"/>
      <c r="CZ121" s="1049"/>
      <c r="DA121" s="1049"/>
      <c r="DB121" s="1049"/>
      <c r="DC121" s="1049"/>
      <c r="DD121" s="1049"/>
      <c r="DE121" s="1049"/>
      <c r="DF121" s="1050"/>
      <c r="DG121" s="954">
        <v>4756800</v>
      </c>
      <c r="DH121" s="955"/>
      <c r="DI121" s="955"/>
      <c r="DJ121" s="955"/>
      <c r="DK121" s="955"/>
      <c r="DL121" s="955">
        <v>4457523</v>
      </c>
      <c r="DM121" s="955"/>
      <c r="DN121" s="955"/>
      <c r="DO121" s="955"/>
      <c r="DP121" s="955"/>
      <c r="DQ121" s="955">
        <v>4514848</v>
      </c>
      <c r="DR121" s="955"/>
      <c r="DS121" s="955"/>
      <c r="DT121" s="955"/>
      <c r="DU121" s="955"/>
      <c r="DV121" s="956">
        <v>32.1</v>
      </c>
      <c r="DW121" s="956"/>
      <c r="DX121" s="956"/>
      <c r="DY121" s="956"/>
      <c r="DZ121" s="957"/>
    </row>
    <row r="122" spans="1:130" s="226" customFormat="1" ht="26.25" customHeight="1" x14ac:dyDescent="0.15">
      <c r="A122" s="1086"/>
      <c r="B122" s="978"/>
      <c r="C122" s="951" t="s">
        <v>461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447</v>
      </c>
      <c r="AB122" s="988"/>
      <c r="AC122" s="988"/>
      <c r="AD122" s="988"/>
      <c r="AE122" s="989"/>
      <c r="AF122" s="990" t="s">
        <v>447</v>
      </c>
      <c r="AG122" s="988"/>
      <c r="AH122" s="988"/>
      <c r="AI122" s="988"/>
      <c r="AJ122" s="989"/>
      <c r="AK122" s="990" t="s">
        <v>448</v>
      </c>
      <c r="AL122" s="988"/>
      <c r="AM122" s="988"/>
      <c r="AN122" s="988"/>
      <c r="AO122" s="989"/>
      <c r="AP122" s="991" t="s">
        <v>419</v>
      </c>
      <c r="AQ122" s="992"/>
      <c r="AR122" s="992"/>
      <c r="AS122" s="992"/>
      <c r="AT122" s="993"/>
      <c r="AU122" s="1023"/>
      <c r="AV122" s="1024"/>
      <c r="AW122" s="1024"/>
      <c r="AX122" s="1024"/>
      <c r="AY122" s="1025"/>
      <c r="AZ122" s="1002" t="s">
        <v>482</v>
      </c>
      <c r="BA122" s="994"/>
      <c r="BB122" s="994"/>
      <c r="BC122" s="994"/>
      <c r="BD122" s="994"/>
      <c r="BE122" s="994"/>
      <c r="BF122" s="994"/>
      <c r="BG122" s="994"/>
      <c r="BH122" s="994"/>
      <c r="BI122" s="994"/>
      <c r="BJ122" s="994"/>
      <c r="BK122" s="994"/>
      <c r="BL122" s="994"/>
      <c r="BM122" s="994"/>
      <c r="BN122" s="994"/>
      <c r="BO122" s="994"/>
      <c r="BP122" s="995"/>
      <c r="BQ122" s="1028">
        <v>29830529</v>
      </c>
      <c r="BR122" s="1029"/>
      <c r="BS122" s="1029"/>
      <c r="BT122" s="1029"/>
      <c r="BU122" s="1029"/>
      <c r="BV122" s="1029">
        <v>28323102</v>
      </c>
      <c r="BW122" s="1029"/>
      <c r="BX122" s="1029"/>
      <c r="BY122" s="1029"/>
      <c r="BZ122" s="1029"/>
      <c r="CA122" s="1029">
        <v>27043191</v>
      </c>
      <c r="CB122" s="1029"/>
      <c r="CC122" s="1029"/>
      <c r="CD122" s="1029"/>
      <c r="CE122" s="1029"/>
      <c r="CF122" s="1046">
        <v>192.1</v>
      </c>
      <c r="CG122" s="1047"/>
      <c r="CH122" s="1047"/>
      <c r="CI122" s="1047"/>
      <c r="CJ122" s="1047"/>
      <c r="CK122" s="1038"/>
      <c r="CL122" s="1039"/>
      <c r="CM122" s="1039"/>
      <c r="CN122" s="1039"/>
      <c r="CO122" s="1040"/>
      <c r="CP122" s="1048" t="s">
        <v>416</v>
      </c>
      <c r="CQ122" s="1049"/>
      <c r="CR122" s="1049"/>
      <c r="CS122" s="1049"/>
      <c r="CT122" s="1049"/>
      <c r="CU122" s="1049"/>
      <c r="CV122" s="1049"/>
      <c r="CW122" s="1049"/>
      <c r="CX122" s="1049"/>
      <c r="CY122" s="1049"/>
      <c r="CZ122" s="1049"/>
      <c r="DA122" s="1049"/>
      <c r="DB122" s="1049"/>
      <c r="DC122" s="1049"/>
      <c r="DD122" s="1049"/>
      <c r="DE122" s="1049"/>
      <c r="DF122" s="1050"/>
      <c r="DG122" s="954">
        <v>483490</v>
      </c>
      <c r="DH122" s="955"/>
      <c r="DI122" s="955"/>
      <c r="DJ122" s="955"/>
      <c r="DK122" s="955"/>
      <c r="DL122" s="955">
        <v>444692</v>
      </c>
      <c r="DM122" s="955"/>
      <c r="DN122" s="955"/>
      <c r="DO122" s="955"/>
      <c r="DP122" s="955"/>
      <c r="DQ122" s="955">
        <v>406825</v>
      </c>
      <c r="DR122" s="955"/>
      <c r="DS122" s="955"/>
      <c r="DT122" s="955"/>
      <c r="DU122" s="955"/>
      <c r="DV122" s="956">
        <v>2.9</v>
      </c>
      <c r="DW122" s="956"/>
      <c r="DX122" s="956"/>
      <c r="DY122" s="956"/>
      <c r="DZ122" s="957"/>
    </row>
    <row r="123" spans="1:130" s="226" customFormat="1" ht="26.25" customHeight="1" x14ac:dyDescent="0.15">
      <c r="A123" s="1086"/>
      <c r="B123" s="978"/>
      <c r="C123" s="951" t="s">
        <v>467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419</v>
      </c>
      <c r="AB123" s="988"/>
      <c r="AC123" s="988"/>
      <c r="AD123" s="988"/>
      <c r="AE123" s="989"/>
      <c r="AF123" s="990" t="s">
        <v>419</v>
      </c>
      <c r="AG123" s="988"/>
      <c r="AH123" s="988"/>
      <c r="AI123" s="988"/>
      <c r="AJ123" s="989"/>
      <c r="AK123" s="990" t="s">
        <v>447</v>
      </c>
      <c r="AL123" s="988"/>
      <c r="AM123" s="988"/>
      <c r="AN123" s="988"/>
      <c r="AO123" s="989"/>
      <c r="AP123" s="991" t="s">
        <v>419</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483</v>
      </c>
      <c r="BP123" s="1034"/>
      <c r="BQ123" s="1092">
        <v>37692547</v>
      </c>
      <c r="BR123" s="1093"/>
      <c r="BS123" s="1093"/>
      <c r="BT123" s="1093"/>
      <c r="BU123" s="1093"/>
      <c r="BV123" s="1093">
        <v>36531785</v>
      </c>
      <c r="BW123" s="1093"/>
      <c r="BX123" s="1093"/>
      <c r="BY123" s="1093"/>
      <c r="BZ123" s="1093"/>
      <c r="CA123" s="1093">
        <v>36018794</v>
      </c>
      <c r="CB123" s="1093"/>
      <c r="CC123" s="1093"/>
      <c r="CD123" s="1093"/>
      <c r="CE123" s="1093"/>
      <c r="CF123" s="1030"/>
      <c r="CG123" s="1031"/>
      <c r="CH123" s="1031"/>
      <c r="CI123" s="1031"/>
      <c r="CJ123" s="1032"/>
      <c r="CK123" s="1038"/>
      <c r="CL123" s="1039"/>
      <c r="CM123" s="1039"/>
      <c r="CN123" s="1039"/>
      <c r="CO123" s="1040"/>
      <c r="CP123" s="1048" t="s">
        <v>484</v>
      </c>
      <c r="CQ123" s="1049"/>
      <c r="CR123" s="1049"/>
      <c r="CS123" s="1049"/>
      <c r="CT123" s="1049"/>
      <c r="CU123" s="1049"/>
      <c r="CV123" s="1049"/>
      <c r="CW123" s="1049"/>
      <c r="CX123" s="1049"/>
      <c r="CY123" s="1049"/>
      <c r="CZ123" s="1049"/>
      <c r="DA123" s="1049"/>
      <c r="DB123" s="1049"/>
      <c r="DC123" s="1049"/>
      <c r="DD123" s="1049"/>
      <c r="DE123" s="1049"/>
      <c r="DF123" s="1050"/>
      <c r="DG123" s="987" t="s">
        <v>419</v>
      </c>
      <c r="DH123" s="988"/>
      <c r="DI123" s="988"/>
      <c r="DJ123" s="988"/>
      <c r="DK123" s="989"/>
      <c r="DL123" s="990" t="s">
        <v>419</v>
      </c>
      <c r="DM123" s="988"/>
      <c r="DN123" s="988"/>
      <c r="DO123" s="988"/>
      <c r="DP123" s="989"/>
      <c r="DQ123" s="990">
        <v>82273</v>
      </c>
      <c r="DR123" s="988"/>
      <c r="DS123" s="988"/>
      <c r="DT123" s="988"/>
      <c r="DU123" s="989"/>
      <c r="DV123" s="991">
        <v>0.6</v>
      </c>
      <c r="DW123" s="992"/>
      <c r="DX123" s="992"/>
      <c r="DY123" s="992"/>
      <c r="DZ123" s="993"/>
    </row>
    <row r="124" spans="1:130" s="226" customFormat="1" ht="26.25" customHeight="1" thickBot="1" x14ac:dyDescent="0.2">
      <c r="A124" s="1086"/>
      <c r="B124" s="978"/>
      <c r="C124" s="951" t="s">
        <v>470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419</v>
      </c>
      <c r="AB124" s="988"/>
      <c r="AC124" s="988"/>
      <c r="AD124" s="988"/>
      <c r="AE124" s="989"/>
      <c r="AF124" s="990" t="s">
        <v>419</v>
      </c>
      <c r="AG124" s="988"/>
      <c r="AH124" s="988"/>
      <c r="AI124" s="988"/>
      <c r="AJ124" s="989"/>
      <c r="AK124" s="990" t="s">
        <v>419</v>
      </c>
      <c r="AL124" s="988"/>
      <c r="AM124" s="988"/>
      <c r="AN124" s="988"/>
      <c r="AO124" s="989"/>
      <c r="AP124" s="991" t="s">
        <v>419</v>
      </c>
      <c r="AQ124" s="992"/>
      <c r="AR124" s="992"/>
      <c r="AS124" s="992"/>
      <c r="AT124" s="993"/>
      <c r="AU124" s="1088" t="s">
        <v>485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101.1</v>
      </c>
      <c r="BR124" s="1056"/>
      <c r="BS124" s="1056"/>
      <c r="BT124" s="1056"/>
      <c r="BU124" s="1056"/>
      <c r="BV124" s="1056">
        <v>86.4</v>
      </c>
      <c r="BW124" s="1056"/>
      <c r="BX124" s="1056"/>
      <c r="BY124" s="1056"/>
      <c r="BZ124" s="1056"/>
      <c r="CA124" s="1056">
        <v>64.599999999999994</v>
      </c>
      <c r="CB124" s="1056"/>
      <c r="CC124" s="1056"/>
      <c r="CD124" s="1056"/>
      <c r="CE124" s="1056"/>
      <c r="CF124" s="1057"/>
      <c r="CG124" s="1058"/>
      <c r="CH124" s="1058"/>
      <c r="CI124" s="1058"/>
      <c r="CJ124" s="1059"/>
      <c r="CK124" s="1041"/>
      <c r="CL124" s="1041"/>
      <c r="CM124" s="1041"/>
      <c r="CN124" s="1041"/>
      <c r="CO124" s="1042"/>
      <c r="CP124" s="1048" t="s">
        <v>486</v>
      </c>
      <c r="CQ124" s="1049"/>
      <c r="CR124" s="1049"/>
      <c r="CS124" s="1049"/>
      <c r="CT124" s="1049"/>
      <c r="CU124" s="1049"/>
      <c r="CV124" s="1049"/>
      <c r="CW124" s="1049"/>
      <c r="CX124" s="1049"/>
      <c r="CY124" s="1049"/>
      <c r="CZ124" s="1049"/>
      <c r="DA124" s="1049"/>
      <c r="DB124" s="1049"/>
      <c r="DC124" s="1049"/>
      <c r="DD124" s="1049"/>
      <c r="DE124" s="1049"/>
      <c r="DF124" s="1050"/>
      <c r="DG124" s="1033">
        <v>44387</v>
      </c>
      <c r="DH124" s="1015"/>
      <c r="DI124" s="1015"/>
      <c r="DJ124" s="1015"/>
      <c r="DK124" s="1016"/>
      <c r="DL124" s="1014">
        <v>31724</v>
      </c>
      <c r="DM124" s="1015"/>
      <c r="DN124" s="1015"/>
      <c r="DO124" s="1015"/>
      <c r="DP124" s="1016"/>
      <c r="DQ124" s="1014">
        <v>24154</v>
      </c>
      <c r="DR124" s="1015"/>
      <c r="DS124" s="1015"/>
      <c r="DT124" s="1015"/>
      <c r="DU124" s="1016"/>
      <c r="DV124" s="1017">
        <v>0.2</v>
      </c>
      <c r="DW124" s="1018"/>
      <c r="DX124" s="1018"/>
      <c r="DY124" s="1018"/>
      <c r="DZ124" s="1019"/>
    </row>
    <row r="125" spans="1:130" s="226" customFormat="1" ht="26.25" customHeight="1" x14ac:dyDescent="0.15">
      <c r="A125" s="1086"/>
      <c r="B125" s="978"/>
      <c r="C125" s="951" t="s">
        <v>472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137</v>
      </c>
      <c r="AB125" s="988"/>
      <c r="AC125" s="988"/>
      <c r="AD125" s="988"/>
      <c r="AE125" s="989"/>
      <c r="AF125" s="990" t="s">
        <v>137</v>
      </c>
      <c r="AG125" s="988"/>
      <c r="AH125" s="988"/>
      <c r="AI125" s="988"/>
      <c r="AJ125" s="989"/>
      <c r="AK125" s="990" t="s">
        <v>137</v>
      </c>
      <c r="AL125" s="988"/>
      <c r="AM125" s="988"/>
      <c r="AN125" s="988"/>
      <c r="AO125" s="989"/>
      <c r="AP125" s="991" t="s">
        <v>137</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487</v>
      </c>
      <c r="CL125" s="1036"/>
      <c r="CM125" s="1036"/>
      <c r="CN125" s="1036"/>
      <c r="CO125" s="1037"/>
      <c r="CP125" s="958" t="s">
        <v>488</v>
      </c>
      <c r="CQ125" s="926"/>
      <c r="CR125" s="926"/>
      <c r="CS125" s="926"/>
      <c r="CT125" s="926"/>
      <c r="CU125" s="926"/>
      <c r="CV125" s="926"/>
      <c r="CW125" s="926"/>
      <c r="CX125" s="926"/>
      <c r="CY125" s="926"/>
      <c r="CZ125" s="926"/>
      <c r="DA125" s="926"/>
      <c r="DB125" s="926"/>
      <c r="DC125" s="926"/>
      <c r="DD125" s="926"/>
      <c r="DE125" s="926"/>
      <c r="DF125" s="927"/>
      <c r="DG125" s="959" t="s">
        <v>448</v>
      </c>
      <c r="DH125" s="960"/>
      <c r="DI125" s="960"/>
      <c r="DJ125" s="960"/>
      <c r="DK125" s="960"/>
      <c r="DL125" s="960" t="s">
        <v>137</v>
      </c>
      <c r="DM125" s="960"/>
      <c r="DN125" s="960"/>
      <c r="DO125" s="960"/>
      <c r="DP125" s="960"/>
      <c r="DQ125" s="960" t="s">
        <v>137</v>
      </c>
      <c r="DR125" s="960"/>
      <c r="DS125" s="960"/>
      <c r="DT125" s="960"/>
      <c r="DU125" s="960"/>
      <c r="DV125" s="961" t="s">
        <v>137</v>
      </c>
      <c r="DW125" s="961"/>
      <c r="DX125" s="961"/>
      <c r="DY125" s="961"/>
      <c r="DZ125" s="962"/>
    </row>
    <row r="126" spans="1:130" s="226" customFormat="1" ht="26.25" customHeight="1" thickBot="1" x14ac:dyDescent="0.2">
      <c r="A126" s="1086"/>
      <c r="B126" s="978"/>
      <c r="C126" s="951" t="s">
        <v>474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137</v>
      </c>
      <c r="AB126" s="988"/>
      <c r="AC126" s="988"/>
      <c r="AD126" s="988"/>
      <c r="AE126" s="989"/>
      <c r="AF126" s="990" t="s">
        <v>137</v>
      </c>
      <c r="AG126" s="988"/>
      <c r="AH126" s="988"/>
      <c r="AI126" s="988"/>
      <c r="AJ126" s="989"/>
      <c r="AK126" s="990" t="s">
        <v>137</v>
      </c>
      <c r="AL126" s="988"/>
      <c r="AM126" s="988"/>
      <c r="AN126" s="988"/>
      <c r="AO126" s="989"/>
      <c r="AP126" s="991" t="s">
        <v>137</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489</v>
      </c>
      <c r="CQ126" s="952"/>
      <c r="CR126" s="952"/>
      <c r="CS126" s="952"/>
      <c r="CT126" s="952"/>
      <c r="CU126" s="952"/>
      <c r="CV126" s="952"/>
      <c r="CW126" s="952"/>
      <c r="CX126" s="952"/>
      <c r="CY126" s="952"/>
      <c r="CZ126" s="952"/>
      <c r="DA126" s="952"/>
      <c r="DB126" s="952"/>
      <c r="DC126" s="952"/>
      <c r="DD126" s="952"/>
      <c r="DE126" s="952"/>
      <c r="DF126" s="953"/>
      <c r="DG126" s="954" t="s">
        <v>137</v>
      </c>
      <c r="DH126" s="955"/>
      <c r="DI126" s="955"/>
      <c r="DJ126" s="955"/>
      <c r="DK126" s="955"/>
      <c r="DL126" s="955" t="s">
        <v>137</v>
      </c>
      <c r="DM126" s="955"/>
      <c r="DN126" s="955"/>
      <c r="DO126" s="955"/>
      <c r="DP126" s="955"/>
      <c r="DQ126" s="955" t="s">
        <v>137</v>
      </c>
      <c r="DR126" s="955"/>
      <c r="DS126" s="955"/>
      <c r="DT126" s="955"/>
      <c r="DU126" s="955"/>
      <c r="DV126" s="956" t="s">
        <v>137</v>
      </c>
      <c r="DW126" s="956"/>
      <c r="DX126" s="956"/>
      <c r="DY126" s="956"/>
      <c r="DZ126" s="957"/>
    </row>
    <row r="127" spans="1:130" s="226" customFormat="1" ht="26.25" customHeight="1" x14ac:dyDescent="0.15">
      <c r="A127" s="1087"/>
      <c r="B127" s="980"/>
      <c r="C127" s="1002" t="s">
        <v>490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137</v>
      </c>
      <c r="AB127" s="988"/>
      <c r="AC127" s="988"/>
      <c r="AD127" s="988"/>
      <c r="AE127" s="989"/>
      <c r="AF127" s="990" t="s">
        <v>137</v>
      </c>
      <c r="AG127" s="988"/>
      <c r="AH127" s="988"/>
      <c r="AI127" s="988"/>
      <c r="AJ127" s="989"/>
      <c r="AK127" s="990" t="s">
        <v>137</v>
      </c>
      <c r="AL127" s="988"/>
      <c r="AM127" s="988"/>
      <c r="AN127" s="988"/>
      <c r="AO127" s="989"/>
      <c r="AP127" s="991" t="s">
        <v>448</v>
      </c>
      <c r="AQ127" s="992"/>
      <c r="AR127" s="992"/>
      <c r="AS127" s="992"/>
      <c r="AT127" s="993"/>
      <c r="AU127" s="228"/>
      <c r="AV127" s="228"/>
      <c r="AW127" s="228"/>
      <c r="AX127" s="1060" t="s">
        <v>491</v>
      </c>
      <c r="AY127" s="1061"/>
      <c r="AZ127" s="1061"/>
      <c r="BA127" s="1061"/>
      <c r="BB127" s="1061"/>
      <c r="BC127" s="1061"/>
      <c r="BD127" s="1061"/>
      <c r="BE127" s="1062"/>
      <c r="BF127" s="1063" t="s">
        <v>492</v>
      </c>
      <c r="BG127" s="1061"/>
      <c r="BH127" s="1061"/>
      <c r="BI127" s="1061"/>
      <c r="BJ127" s="1061"/>
      <c r="BK127" s="1061"/>
      <c r="BL127" s="1062"/>
      <c r="BM127" s="1063" t="s">
        <v>493</v>
      </c>
      <c r="BN127" s="1061"/>
      <c r="BO127" s="1061"/>
      <c r="BP127" s="1061"/>
      <c r="BQ127" s="1061"/>
      <c r="BR127" s="1061"/>
      <c r="BS127" s="1062"/>
      <c r="BT127" s="1063" t="s">
        <v>494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495</v>
      </c>
      <c r="CQ127" s="952"/>
      <c r="CR127" s="952"/>
      <c r="CS127" s="952"/>
      <c r="CT127" s="952"/>
      <c r="CU127" s="952"/>
      <c r="CV127" s="952"/>
      <c r="CW127" s="952"/>
      <c r="CX127" s="952"/>
      <c r="CY127" s="952"/>
      <c r="CZ127" s="952"/>
      <c r="DA127" s="952"/>
      <c r="DB127" s="952"/>
      <c r="DC127" s="952"/>
      <c r="DD127" s="952"/>
      <c r="DE127" s="952"/>
      <c r="DF127" s="953"/>
      <c r="DG127" s="954" t="s">
        <v>137</v>
      </c>
      <c r="DH127" s="955"/>
      <c r="DI127" s="955"/>
      <c r="DJ127" s="955"/>
      <c r="DK127" s="955"/>
      <c r="DL127" s="955" t="s">
        <v>137</v>
      </c>
      <c r="DM127" s="955"/>
      <c r="DN127" s="955"/>
      <c r="DO127" s="955"/>
      <c r="DP127" s="955"/>
      <c r="DQ127" s="955" t="s">
        <v>137</v>
      </c>
      <c r="DR127" s="955"/>
      <c r="DS127" s="955"/>
      <c r="DT127" s="955"/>
      <c r="DU127" s="955"/>
      <c r="DV127" s="956" t="s">
        <v>137</v>
      </c>
      <c r="DW127" s="956"/>
      <c r="DX127" s="956"/>
      <c r="DY127" s="956"/>
      <c r="DZ127" s="957"/>
    </row>
    <row r="128" spans="1:130" s="226" customFormat="1" ht="26.25" customHeight="1" thickBot="1" x14ac:dyDescent="0.2">
      <c r="A128" s="1070" t="s">
        <v>496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497</v>
      </c>
      <c r="X128" s="1072"/>
      <c r="Y128" s="1072"/>
      <c r="Z128" s="1073"/>
      <c r="AA128" s="1074">
        <v>312045</v>
      </c>
      <c r="AB128" s="1075"/>
      <c r="AC128" s="1075"/>
      <c r="AD128" s="1075"/>
      <c r="AE128" s="1076"/>
      <c r="AF128" s="1077">
        <v>318077</v>
      </c>
      <c r="AG128" s="1075"/>
      <c r="AH128" s="1075"/>
      <c r="AI128" s="1075"/>
      <c r="AJ128" s="1076"/>
      <c r="AK128" s="1077">
        <v>323793</v>
      </c>
      <c r="AL128" s="1075"/>
      <c r="AM128" s="1075"/>
      <c r="AN128" s="1075"/>
      <c r="AO128" s="1076"/>
      <c r="AP128" s="1078"/>
      <c r="AQ128" s="1079"/>
      <c r="AR128" s="1079"/>
      <c r="AS128" s="1079"/>
      <c r="AT128" s="1080"/>
      <c r="AU128" s="228"/>
      <c r="AV128" s="228"/>
      <c r="AW128" s="228"/>
      <c r="AX128" s="925" t="s">
        <v>498</v>
      </c>
      <c r="AY128" s="926"/>
      <c r="AZ128" s="926"/>
      <c r="BA128" s="926"/>
      <c r="BB128" s="926"/>
      <c r="BC128" s="926"/>
      <c r="BD128" s="926"/>
      <c r="BE128" s="927"/>
      <c r="BF128" s="1081" t="s">
        <v>419</v>
      </c>
      <c r="BG128" s="1082"/>
      <c r="BH128" s="1082"/>
      <c r="BI128" s="1082"/>
      <c r="BJ128" s="1082"/>
      <c r="BK128" s="1082"/>
      <c r="BL128" s="1083"/>
      <c r="BM128" s="1081">
        <v>12.64</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499</v>
      </c>
      <c r="CQ128" s="755"/>
      <c r="CR128" s="755"/>
      <c r="CS128" s="755"/>
      <c r="CT128" s="755"/>
      <c r="CU128" s="755"/>
      <c r="CV128" s="755"/>
      <c r="CW128" s="755"/>
      <c r="CX128" s="755"/>
      <c r="CY128" s="755"/>
      <c r="CZ128" s="755"/>
      <c r="DA128" s="755"/>
      <c r="DB128" s="755"/>
      <c r="DC128" s="755"/>
      <c r="DD128" s="755"/>
      <c r="DE128" s="755"/>
      <c r="DF128" s="1065"/>
      <c r="DG128" s="1066" t="s">
        <v>137</v>
      </c>
      <c r="DH128" s="1067"/>
      <c r="DI128" s="1067"/>
      <c r="DJ128" s="1067"/>
      <c r="DK128" s="1067"/>
      <c r="DL128" s="1067" t="s">
        <v>137</v>
      </c>
      <c r="DM128" s="1067"/>
      <c r="DN128" s="1067"/>
      <c r="DO128" s="1067"/>
      <c r="DP128" s="1067"/>
      <c r="DQ128" s="1067" t="s">
        <v>137</v>
      </c>
      <c r="DR128" s="1067"/>
      <c r="DS128" s="1067"/>
      <c r="DT128" s="1067"/>
      <c r="DU128" s="1067"/>
      <c r="DV128" s="1068" t="s">
        <v>137</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500</v>
      </c>
      <c r="X129" s="1100"/>
      <c r="Y129" s="1100"/>
      <c r="Z129" s="1101"/>
      <c r="AA129" s="987">
        <v>16163868</v>
      </c>
      <c r="AB129" s="988"/>
      <c r="AC129" s="988"/>
      <c r="AD129" s="988"/>
      <c r="AE129" s="989"/>
      <c r="AF129" s="990">
        <v>16483523</v>
      </c>
      <c r="AG129" s="988"/>
      <c r="AH129" s="988"/>
      <c r="AI129" s="988"/>
      <c r="AJ129" s="989"/>
      <c r="AK129" s="990">
        <v>17035886</v>
      </c>
      <c r="AL129" s="988"/>
      <c r="AM129" s="988"/>
      <c r="AN129" s="988"/>
      <c r="AO129" s="989"/>
      <c r="AP129" s="1102"/>
      <c r="AQ129" s="1103"/>
      <c r="AR129" s="1103"/>
      <c r="AS129" s="1103"/>
      <c r="AT129" s="1104"/>
      <c r="AU129" s="229"/>
      <c r="AV129" s="229"/>
      <c r="AW129" s="229"/>
      <c r="AX129" s="1094" t="s">
        <v>501</v>
      </c>
      <c r="AY129" s="952"/>
      <c r="AZ129" s="952"/>
      <c r="BA129" s="952"/>
      <c r="BB129" s="952"/>
      <c r="BC129" s="952"/>
      <c r="BD129" s="952"/>
      <c r="BE129" s="953"/>
      <c r="BF129" s="1095" t="s">
        <v>137</v>
      </c>
      <c r="BG129" s="1096"/>
      <c r="BH129" s="1096"/>
      <c r="BI129" s="1096"/>
      <c r="BJ129" s="1096"/>
      <c r="BK129" s="1096"/>
      <c r="BL129" s="1097"/>
      <c r="BM129" s="1095">
        <v>17.64</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503</v>
      </c>
      <c r="X130" s="1100"/>
      <c r="Y130" s="1100"/>
      <c r="Z130" s="1101"/>
      <c r="AA130" s="987">
        <v>3042013</v>
      </c>
      <c r="AB130" s="988"/>
      <c r="AC130" s="988"/>
      <c r="AD130" s="988"/>
      <c r="AE130" s="989"/>
      <c r="AF130" s="990">
        <v>2918108</v>
      </c>
      <c r="AG130" s="988"/>
      <c r="AH130" s="988"/>
      <c r="AI130" s="988"/>
      <c r="AJ130" s="989"/>
      <c r="AK130" s="990">
        <v>2955710</v>
      </c>
      <c r="AL130" s="988"/>
      <c r="AM130" s="988"/>
      <c r="AN130" s="988"/>
      <c r="AO130" s="989"/>
      <c r="AP130" s="1102"/>
      <c r="AQ130" s="1103"/>
      <c r="AR130" s="1103"/>
      <c r="AS130" s="1103"/>
      <c r="AT130" s="1104"/>
      <c r="AU130" s="229"/>
      <c r="AV130" s="229"/>
      <c r="AW130" s="229"/>
      <c r="AX130" s="1094" t="s">
        <v>504</v>
      </c>
      <c r="AY130" s="952"/>
      <c r="AZ130" s="952"/>
      <c r="BA130" s="952"/>
      <c r="BB130" s="952"/>
      <c r="BC130" s="952"/>
      <c r="BD130" s="952"/>
      <c r="BE130" s="953"/>
      <c r="BF130" s="1130">
        <v>13.1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505</v>
      </c>
      <c r="X131" s="1137"/>
      <c r="Y131" s="1137"/>
      <c r="Z131" s="1138"/>
      <c r="AA131" s="1033">
        <v>13121855</v>
      </c>
      <c r="AB131" s="1015"/>
      <c r="AC131" s="1015"/>
      <c r="AD131" s="1015"/>
      <c r="AE131" s="1016"/>
      <c r="AF131" s="1014">
        <v>13565415</v>
      </c>
      <c r="AG131" s="1015"/>
      <c r="AH131" s="1015"/>
      <c r="AI131" s="1015"/>
      <c r="AJ131" s="1016"/>
      <c r="AK131" s="1014">
        <v>14080176</v>
      </c>
      <c r="AL131" s="1015"/>
      <c r="AM131" s="1015"/>
      <c r="AN131" s="1015"/>
      <c r="AO131" s="1016"/>
      <c r="AP131" s="1139"/>
      <c r="AQ131" s="1140"/>
      <c r="AR131" s="1140"/>
      <c r="AS131" s="1140"/>
      <c r="AT131" s="1141"/>
      <c r="AU131" s="229"/>
      <c r="AV131" s="229"/>
      <c r="AW131" s="229"/>
      <c r="AX131" s="1112" t="s">
        <v>506</v>
      </c>
      <c r="AY131" s="755"/>
      <c r="AZ131" s="755"/>
      <c r="BA131" s="755"/>
      <c r="BB131" s="755"/>
      <c r="BC131" s="755"/>
      <c r="BD131" s="755"/>
      <c r="BE131" s="1065"/>
      <c r="BF131" s="1113">
        <v>64.599999999999994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508</v>
      </c>
      <c r="W132" s="1123"/>
      <c r="X132" s="1123"/>
      <c r="Y132" s="1123"/>
      <c r="Z132" s="1124"/>
      <c r="AA132" s="1125">
        <v>13.718090930000001</v>
      </c>
      <c r="AB132" s="1126"/>
      <c r="AC132" s="1126"/>
      <c r="AD132" s="1126"/>
      <c r="AE132" s="1127"/>
      <c r="AF132" s="1128">
        <v>12.976359370000001</v>
      </c>
      <c r="AG132" s="1126"/>
      <c r="AH132" s="1126"/>
      <c r="AI132" s="1126"/>
      <c r="AJ132" s="1127"/>
      <c r="AK132" s="1128">
        <v>12.60920318</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509</v>
      </c>
      <c r="W133" s="1106"/>
      <c r="X133" s="1106"/>
      <c r="Y133" s="1106"/>
      <c r="Z133" s="1107"/>
      <c r="AA133" s="1108">
        <v>13.6</v>
      </c>
      <c r="AB133" s="1109"/>
      <c r="AC133" s="1109"/>
      <c r="AD133" s="1109"/>
      <c r="AE133" s="1110"/>
      <c r="AF133" s="1108">
        <v>13.2</v>
      </c>
      <c r="AG133" s="1109"/>
      <c r="AH133" s="1109"/>
      <c r="AI133" s="1109"/>
      <c r="AJ133" s="1110"/>
      <c r="AK133" s="1108">
        <v>13.1</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J0QIsi5pTRIv54qhgYaYK2lClKk8Mwml5/QQWa/h8zdEpuXpB6bczCt95OnsC8Sj7VLXIXkNpxJx0ZjLMXrw==" saltValue="CtvIqrcAIXEUeGFodUsU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2G5yl1yiKH7OELkm54bNHfh9Jyj4rQGR6kXtYeOaYVbAni/Dy0kSg+gYipn7R1mhPbKRCDco9rRI3D+kF26aw==" saltValue="dKEnlrcjFoh9oYA58hQT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518</v>
      </c>
      <c r="AL9" s="1146"/>
      <c r="AM9" s="1146"/>
      <c r="AN9" s="1147"/>
      <c r="AO9" s="277">
        <v>4687737</v>
      </c>
      <c r="AP9" s="277">
        <v>76824</v>
      </c>
      <c r="AQ9" s="278">
        <v>65025</v>
      </c>
      <c r="AR9" s="279">
        <v>18.100000000000001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519</v>
      </c>
      <c r="AL10" s="1146"/>
      <c r="AM10" s="1146"/>
      <c r="AN10" s="1147"/>
      <c r="AO10" s="280">
        <v>276241</v>
      </c>
      <c r="AP10" s="280">
        <v>4527</v>
      </c>
      <c r="AQ10" s="281">
        <v>6119</v>
      </c>
      <c r="AR10" s="282">
        <v>-26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520</v>
      </c>
      <c r="AL11" s="1146"/>
      <c r="AM11" s="1146"/>
      <c r="AN11" s="1147"/>
      <c r="AO11" s="280">
        <v>43109</v>
      </c>
      <c r="AP11" s="280">
        <v>706</v>
      </c>
      <c r="AQ11" s="281">
        <v>1220</v>
      </c>
      <c r="AR11" s="282">
        <v>-42.1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521</v>
      </c>
      <c r="AL12" s="1146"/>
      <c r="AM12" s="1146"/>
      <c r="AN12" s="1147"/>
      <c r="AO12" s="280" t="s">
        <v>522</v>
      </c>
      <c r="AP12" s="280" t="s">
        <v>522</v>
      </c>
      <c r="AQ12" s="281">
        <v>12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523</v>
      </c>
      <c r="AL13" s="1146"/>
      <c r="AM13" s="1146"/>
      <c r="AN13" s="1147"/>
      <c r="AO13" s="280">
        <v>152920</v>
      </c>
      <c r="AP13" s="280">
        <v>2506</v>
      </c>
      <c r="AQ13" s="281">
        <v>2792</v>
      </c>
      <c r="AR13" s="282">
        <v>-10.199999999999999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524</v>
      </c>
      <c r="AL14" s="1146"/>
      <c r="AM14" s="1146"/>
      <c r="AN14" s="1147"/>
      <c r="AO14" s="280">
        <v>11874</v>
      </c>
      <c r="AP14" s="280">
        <v>195</v>
      </c>
      <c r="AQ14" s="281">
        <v>1408</v>
      </c>
      <c r="AR14" s="282">
        <v>-86.2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525</v>
      </c>
      <c r="AL15" s="1149"/>
      <c r="AM15" s="1149"/>
      <c r="AN15" s="1150"/>
      <c r="AO15" s="280">
        <v>-347497</v>
      </c>
      <c r="AP15" s="280">
        <v>-5695</v>
      </c>
      <c r="AQ15" s="281">
        <v>-3962</v>
      </c>
      <c r="AR15" s="282">
        <v>43.7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4824384</v>
      </c>
      <c r="AP16" s="280">
        <v>79064</v>
      </c>
      <c r="AQ16" s="281">
        <v>72615</v>
      </c>
      <c r="AR16" s="282">
        <v>8.9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530</v>
      </c>
      <c r="AL21" s="1152"/>
      <c r="AM21" s="1152"/>
      <c r="AN21" s="1153"/>
      <c r="AO21" s="293">
        <v>7.34</v>
      </c>
      <c r="AP21" s="294">
        <v>6.51</v>
      </c>
      <c r="AQ21" s="295">
        <v>0.83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531</v>
      </c>
      <c r="AL22" s="1152"/>
      <c r="AM22" s="1152"/>
      <c r="AN22" s="1153"/>
      <c r="AO22" s="298">
        <v>98.3</v>
      </c>
      <c r="AP22" s="299">
        <v>98.4</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535</v>
      </c>
      <c r="AL32" s="1160"/>
      <c r="AM32" s="1160"/>
      <c r="AN32" s="1161"/>
      <c r="AO32" s="308">
        <v>3758065</v>
      </c>
      <c r="AP32" s="308">
        <v>61588</v>
      </c>
      <c r="AQ32" s="309">
        <v>34910</v>
      </c>
      <c r="AR32" s="310">
        <v>76.400000000000006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536</v>
      </c>
      <c r="AL33" s="1160"/>
      <c r="AM33" s="1160"/>
      <c r="AN33" s="1161"/>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537</v>
      </c>
      <c r="AL34" s="1160"/>
      <c r="AM34" s="1160"/>
      <c r="AN34" s="1161"/>
      <c r="AO34" s="308" t="s">
        <v>522</v>
      </c>
      <c r="AP34" s="308" t="s">
        <v>522</v>
      </c>
      <c r="AQ34" s="309">
        <v>4</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538</v>
      </c>
      <c r="AL35" s="1160"/>
      <c r="AM35" s="1160"/>
      <c r="AN35" s="1161"/>
      <c r="AO35" s="308">
        <v>1076144</v>
      </c>
      <c r="AP35" s="308">
        <v>17636</v>
      </c>
      <c r="AQ35" s="309">
        <v>8517</v>
      </c>
      <c r="AR35" s="310">
        <v>107.1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539</v>
      </c>
      <c r="AL36" s="1160"/>
      <c r="AM36" s="1160"/>
      <c r="AN36" s="1161"/>
      <c r="AO36" s="308">
        <v>220388</v>
      </c>
      <c r="AP36" s="308">
        <v>3612</v>
      </c>
      <c r="AQ36" s="309">
        <v>1600</v>
      </c>
      <c r="AR36" s="310">
        <v>125.8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540</v>
      </c>
      <c r="AL37" s="1160"/>
      <c r="AM37" s="1160"/>
      <c r="AN37" s="1161"/>
      <c r="AO37" s="308" t="s">
        <v>522</v>
      </c>
      <c r="AP37" s="308" t="s">
        <v>522</v>
      </c>
      <c r="AQ37" s="309">
        <v>1669</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541</v>
      </c>
      <c r="AL38" s="1163"/>
      <c r="AM38" s="1163"/>
      <c r="AN38" s="1164"/>
      <c r="AO38" s="311">
        <v>304</v>
      </c>
      <c r="AP38" s="311">
        <v>5</v>
      </c>
      <c r="AQ38" s="312">
        <v>1</v>
      </c>
      <c r="AR38" s="300">
        <v>400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542</v>
      </c>
      <c r="AL39" s="1163"/>
      <c r="AM39" s="1163"/>
      <c r="AN39" s="1164"/>
      <c r="AO39" s="308">
        <v>-323793</v>
      </c>
      <c r="AP39" s="308">
        <v>-5306</v>
      </c>
      <c r="AQ39" s="309">
        <v>-6461</v>
      </c>
      <c r="AR39" s="310">
        <v>-17.899999999999999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543</v>
      </c>
      <c r="AL40" s="1160"/>
      <c r="AM40" s="1160"/>
      <c r="AN40" s="1161"/>
      <c r="AO40" s="308">
        <v>-2955710</v>
      </c>
      <c r="AP40" s="308">
        <v>-48439</v>
      </c>
      <c r="AQ40" s="309">
        <v>-28321</v>
      </c>
      <c r="AR40" s="310">
        <v>71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1775398</v>
      </c>
      <c r="AP41" s="308">
        <v>29096</v>
      </c>
      <c r="AQ41" s="309">
        <v>11918</v>
      </c>
      <c r="AR41" s="310">
        <v>144.1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513</v>
      </c>
      <c r="AN49" s="1156" t="s">
        <v>547</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2456112</v>
      </c>
      <c r="AN51" s="330">
        <v>38504</v>
      </c>
      <c r="AO51" s="331">
        <v>120.6</v>
      </c>
      <c r="AP51" s="332">
        <v>47820</v>
      </c>
      <c r="AQ51" s="333">
        <v>7.5</v>
      </c>
      <c r="AR51" s="334">
        <v>113.1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1306970</v>
      </c>
      <c r="AN52" s="338">
        <v>20489</v>
      </c>
      <c r="AO52" s="339">
        <v>98.2</v>
      </c>
      <c r="AP52" s="340">
        <v>25855</v>
      </c>
      <c r="AQ52" s="341">
        <v>-0.1</v>
      </c>
      <c r="AR52" s="342">
        <v>98.3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1179537</v>
      </c>
      <c r="AN53" s="330">
        <v>18716</v>
      </c>
      <c r="AO53" s="331">
        <v>-51.4</v>
      </c>
      <c r="AP53" s="332">
        <v>41934</v>
      </c>
      <c r="AQ53" s="333">
        <v>-12.3</v>
      </c>
      <c r="AR53" s="334">
        <v>-39.1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636093</v>
      </c>
      <c r="AN54" s="338">
        <v>10093</v>
      </c>
      <c r="AO54" s="339">
        <v>-50.7</v>
      </c>
      <c r="AP54" s="340">
        <v>23352</v>
      </c>
      <c r="AQ54" s="341">
        <v>-9.6999999999999993</v>
      </c>
      <c r="AR54" s="342">
        <v>-41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1626538</v>
      </c>
      <c r="AN55" s="330">
        <v>26076</v>
      </c>
      <c r="AO55" s="331">
        <v>39.299999999999997</v>
      </c>
      <c r="AP55" s="332">
        <v>45588</v>
      </c>
      <c r="AQ55" s="333">
        <v>8.6999999999999993</v>
      </c>
      <c r="AR55" s="334">
        <v>30.6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832051</v>
      </c>
      <c r="AN56" s="338">
        <v>13339</v>
      </c>
      <c r="AO56" s="339">
        <v>32.200000000000003</v>
      </c>
      <c r="AP56" s="340">
        <v>24150</v>
      </c>
      <c r="AQ56" s="341">
        <v>3.4</v>
      </c>
      <c r="AR56" s="342">
        <v>28.8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1902214</v>
      </c>
      <c r="AN57" s="330">
        <v>30793</v>
      </c>
      <c r="AO57" s="331">
        <v>18.100000000000001</v>
      </c>
      <c r="AP57" s="332">
        <v>45483</v>
      </c>
      <c r="AQ57" s="333">
        <v>-0.2</v>
      </c>
      <c r="AR57" s="334">
        <v>18.3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639122</v>
      </c>
      <c r="AN58" s="338">
        <v>10346</v>
      </c>
      <c r="AO58" s="339">
        <v>-22.4</v>
      </c>
      <c r="AP58" s="340">
        <v>24241</v>
      </c>
      <c r="AQ58" s="341">
        <v>0.4</v>
      </c>
      <c r="AR58" s="342">
        <v>-22.8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1109214</v>
      </c>
      <c r="AN59" s="330">
        <v>18178</v>
      </c>
      <c r="AO59" s="331">
        <v>-41</v>
      </c>
      <c r="AP59" s="332">
        <v>45945</v>
      </c>
      <c r="AQ59" s="333">
        <v>1</v>
      </c>
      <c r="AR59" s="334">
        <v>-42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443948</v>
      </c>
      <c r="AN60" s="338">
        <v>7276</v>
      </c>
      <c r="AO60" s="339">
        <v>-29.7</v>
      </c>
      <c r="AP60" s="340">
        <v>25180</v>
      </c>
      <c r="AQ60" s="341">
        <v>3.9</v>
      </c>
      <c r="AR60" s="342">
        <v>-33.6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1654723</v>
      </c>
      <c r="AN61" s="345">
        <v>26453</v>
      </c>
      <c r="AO61" s="346">
        <v>17.100000000000001</v>
      </c>
      <c r="AP61" s="347">
        <v>45354</v>
      </c>
      <c r="AQ61" s="348">
        <v>0.9</v>
      </c>
      <c r="AR61" s="334">
        <v>16.2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771637</v>
      </c>
      <c r="AN62" s="338">
        <v>12309</v>
      </c>
      <c r="AO62" s="339">
        <v>5.5</v>
      </c>
      <c r="AP62" s="340">
        <v>24556</v>
      </c>
      <c r="AQ62" s="341">
        <v>-0.4</v>
      </c>
      <c r="AR62" s="342">
        <v>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CSmCld8ZppCpk0EjbPWW/2olWJUaZsnh2ZTd0vuI2fbUZ3SsHvPSS9C8qw6eorkbzf2yLaAVIq1C6pcRcNTJA==" saltValue="/Jqnbcx7WRs+69fZjef3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easKLUrpKU9ZdnA604cuzsEAzFFkMKQOa5vZYbwvstlMsX3pPSRacMJGRQ7dczkjVfpWrCGy54QKMXEc7BU+8w==" saltValue="d7J9dN8FC2wnPLpiAEgH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iumS4YQd30dkCoe7IpYZxOxKa1vr1eMiohG92UiDDQ6l0DPuZMrkNhKfmLAO7yHRVCiegn6NSa/Kk0fwDjbNwA==" saltValue="67/dJj+u8dXX7FfTFKzB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8" t="s">
        <v>3</v>
      </c>
      <c r="D47" s="1168"/>
      <c r="E47" s="1169"/>
      <c r="F47" s="11">
        <v>6.39</v>
      </c>
      <c r="G47" s="12">
        <v>7.39</v>
      </c>
      <c r="H47" s="12">
        <v>9.32</v>
      </c>
      <c r="I47" s="12">
        <v>10.66</v>
      </c>
      <c r="J47" s="13">
        <v>13.84</v>
      </c>
    </row>
    <row r="48" spans="2:10" ht="57.75" customHeight="1" x14ac:dyDescent="0.15">
      <c r="B48" s="14"/>
      <c r="C48" s="1170" t="s">
        <v>4</v>
      </c>
      <c r="D48" s="1170"/>
      <c r="E48" s="1171"/>
      <c r="F48" s="15">
        <v>1.96</v>
      </c>
      <c r="G48" s="16">
        <v>3.64</v>
      </c>
      <c r="H48" s="16">
        <v>2.88</v>
      </c>
      <c r="I48" s="16">
        <v>6.82</v>
      </c>
      <c r="J48" s="17">
        <v>7.22</v>
      </c>
    </row>
    <row r="49" spans="2:10" ht="57.75" customHeight="1" thickBot="1" x14ac:dyDescent="0.2">
      <c r="B49" s="18"/>
      <c r="C49" s="1172" t="s">
        <v>5</v>
      </c>
      <c r="D49" s="1172"/>
      <c r="E49" s="1173"/>
      <c r="F49" s="19" t="s">
        <v>568</v>
      </c>
      <c r="G49" s="20">
        <v>1.68</v>
      </c>
      <c r="H49" s="20" t="s">
        <v>569</v>
      </c>
      <c r="I49" s="20">
        <v>4</v>
      </c>
      <c r="J49" s="21">
        <v>0.63</v>
      </c>
    </row>
    <row r="50" spans="2:10" x14ac:dyDescent="0.15"/>
  </sheetData>
  <sheetProtection algorithmName="SHA-512" hashValue="ednpVhexAM/8DD8qQoZyIbGzpX4v8ZerD7khLPDZH0ArdqSxwiolyl2nltFBo6jpgWdpYm6FXiuvMt3EXVnBZA==" saltValue="I4ne2qrGJXah5ccVy7IC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2023-03-23T07:25:04Z</cp:lastPrinted>
  <dcterms:created xsi:type="dcterms:W3CDTF">2023-02-20T06:24:43Z</dcterms:created>
  <dcterms:modified xsi:type="dcterms:W3CDTF">2023-09-28T08:34:29Z</dcterms:modified>
  <cp:category/>
</cp:coreProperties>
</file>