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<sst xmlns="http://schemas.openxmlformats.org/spreadsheetml/2006/main" count="1152" uniqueCount="623">
  <si>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</si>
  <si>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</si>
  <si>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</si>
  <si>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</si>
  <si>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</si>
  <si>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</si>
  <si>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</si>
  <si>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</si>
  <si>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</si>
  <si>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</si>
  <si>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</si>
  <si>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</si>
  <si>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</si>
  <si>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</si>
  <si>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</si>
  <si>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</si>
  <si>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</si>
  <si>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</si>
  <si>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</si>
  <si>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</si>
  <si>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</si>
  <si>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</si>
  <si>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</si>
  <si>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</si>
  <si>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</si>
  <si>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</si>
  <si>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</si>
  <si>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</si>
  <si>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</si>
  <si>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</si>
  <si>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</si>
  <si>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</si>
  <si>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</si>
  <si>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</si>
  <si>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</si>
  <si>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</si>
  <si>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</si>
  <si>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</si>
  <si>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</si>
  <si>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</si>
  <si>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</si>
  <si>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</si>
  <si>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</si>
  <si>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</si>
  <si>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</si>
  <si>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</si>
  <si>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</si>
  <si>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</si>
  <si>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</si>
  <si>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</si>
  <si>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</si>
  <si>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</si>
  <si>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</si>
  <si>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</si>
  <si>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</si>
  <si>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</si>
  <si>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</si>
  <si>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</si>
  <si>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</si>
  <si>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</si>
  <si>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</si>
  <si>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</si>
  <si>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</si>
  <si>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</si>
  <si>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</si>
  <si>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</si>
  <si>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</si>
  <si>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</si>
  <si>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</si>
  <si>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</si>
  <si>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</si>
  <si>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</si>
  <si>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</si>
  <si>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</si>
  <si>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</si>
  <si>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</si>
  <si>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</si>
  <si>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</si>
  <si>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</si>
  <si>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</si>
  <si>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</si>
  <si>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</si>
  <si>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</si>
  <si>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</si>
  <si>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</si>
  <si>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</si>
  <si>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</si>
  <si>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</si>
  <si>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</si>
  <si>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</si>
  <si>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</si>
  <si>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</si>
  <si>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</si>
  <si>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</si>
  <si>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</si>
  <si>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</si>
  <si>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</si>
  <si>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</si>
  <si>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岩出市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</si>
  <si>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</si>
  <si>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</si>
  <si>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</si>
  <si>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</si>
  <si>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</si>
  <si>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</si>
  <si>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</si>
  <si>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</si>
  <si>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</si>
  <si>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</si>
  <si>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</si>
  <si>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</si>
  <si>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</si>
  <si>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</si>
  <si>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</si>
  <si>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</si>
  <si>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</si>
  <si>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</si>
  <si>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</si>
  <si>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</si>
  <si>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</si>
  <si>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</si>
  <si>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</si>
  <si>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</si>
  <si>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</si>
  <si>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</si>
  <si>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</si>
  <si>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</si>
  <si>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</si>
  <si>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</si>
  <si>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</si>
  <si>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</si>
  <si>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</si>
  <si>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</si>
  <si>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</si>
  <si>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</si>
  <si>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</si>
  <si>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</si>
  <si>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</si>
  <si>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</si>
  <si>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</si>
  <si>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</si>
  <si>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</si>
  <si>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</si>
  <si>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</si>
  <si>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</si>
  <si>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</si>
  <si>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</si>
  <si>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</si>
  <si>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</si>
  <si>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</si>
  <si>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</si>
  <si>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</si>
  <si>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</si>
  <si>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</si>
  <si>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</si>
  <si>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</si>
  <si>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</si>
  <si>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</si>
  <si>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</si>
  <si>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</si>
  <si>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</si>
  <si>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</si>
  <si>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</si>
  <si>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</si>
  <si>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</si>
  <si>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</si>
  <si>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</si>
  <si>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</si>
  <si>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</si>
  <si>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</si>
  <si>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</si>
  <si>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</si>
  <si>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</si>
  <si>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</si>
  <si>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</si>
  <si>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</si>
  <si>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</si>
  <si>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</si>
  <si>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</si>
  <si>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</si>
  <si>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</si>
  <si>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</si>
  <si>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</si>
  <si>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</si>
  <si>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</si>
  <si>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</si>
  <si>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</si>
  <si>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</si>
  <si>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</si>
  <si>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</si>
  <si>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</si>
  <si>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</si>
  <si>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</si>
  <si>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</si>
  <si>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</si>
  <si>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</si>
  <si>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</si>
  <si>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</si>
  <si>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</si>
  <si>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</si>
  <si>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</si>
  <si>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</si>
  <si>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</si>
  <si>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</si>
  <si>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</si>
  <si>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</si>
  <si>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</si>
  <si>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</si>
  <si>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</si>
  <si>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</si>
  <si>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</si>
  <si>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</si>
  <si>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</si>
  <si>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</si>
  <si>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</si>
  <si>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</si>
  <si>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</si>
  <si>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</si>
  <si>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</si>
  <si>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</si>
  <si>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</si>
  <si>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</si>
  <si>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</si>
  <si>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</si>
  <si>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</si>
  <si>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和歌山県岩出市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</si>
  <si>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</si>
  <si>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</si>
  <si>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</si>
  <si>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</si>
  <si>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</si>
  <si>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</si>
  <si>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</si>
  <si>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</si>
  <si>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</si>
  <si>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</si>
  <si>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</si>
  <si>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</si>
  <si>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</si>
  <si>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</si>
  <si>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</si>
  <si>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</si>
  <si>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</si>
  <si>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</si>
  <si>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</si>
  <si>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</si>
  <si>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</si>
  <si>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</si>
  <si>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</si>
  <si>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</si>
  <si>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</si>
  <si>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</si>
  <si>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</si>
  <si>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</si>
  <si>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</si>
  <si>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</si>
  <si>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</si>
  <si>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</si>
  <si>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</si>
  <si>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</si>
  <si>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</si>
  <si>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</si>
  <si>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</si>
  <si>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</si>
  <si>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</si>
  <si>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</si>
  <si>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</si>
  <si>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</si>
  <si>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</si>
  <si>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</si>
  <si>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</si>
  <si>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</si>
  <si>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</si>
  <si>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</si>
  <si>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</si>
  <si>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</si>
  <si>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</si>
  <si>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</si>
  <si>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</si>
  <si>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</si>
  <si>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</si>
  <si>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</si>
  <si>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</si>
  <si>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</si>
  <si>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</si>
  <si>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</si>
  <si>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</si>
  <si>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</si>
  <si>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</si>
  <si>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</si>
  <si>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</si>
  <si>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</si>
  <si>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</si>
  <si>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</si>
  <si>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</si>
  <si>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</si>
  <si>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</si>
  <si>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</si>
  <si>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</si>
  <si>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</si>
  <si>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</si>
  <si>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</si>
  <si>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</si>
  <si>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</si>
  <si>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</si>
  <si>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</si>
  <si>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</si>
  <si>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</si>
  <si>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</si>
  <si>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</si>
  <si>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</si>
  <si>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</si>
  <si>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</si>
  <si>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</si>
  <si>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</si>
  <si>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</si>
  <si>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</si>
  <si>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</si>
  <si>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</si>
  <si>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</si>
  <si>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</si>
  <si>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</si>
  <si>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</si>
  <si>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</si>
  <si>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</si>
  <si>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</si>
  <si>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</si>
  <si>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</si>
  <si>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</si>
  <si>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</si>
  <si>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</si>
  <si>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</si>
  <si>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</si>
  <si>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</si>
  <si>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</si>
  <si>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</si>
  <si>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</si>
  <si>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</si>
  <si>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</si>
  <si>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</si>
  <si>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</si>
  <si>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</si>
  <si>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</si>
  <si>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</si>
  <si>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</si>
  <si>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</si>
  <si>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</si>
  <si>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</si>
  <si>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</si>
  <si>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</si>
  <si>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</si>
  <si>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</si>
  <si>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</si>
  <si>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</si>
  <si>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</si>
  <si>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</si>
  <si>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</si>
  <si>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</si>
  <si>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</si>
  <si>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</si>
  <si>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</si>
  <si>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</si>
  <si>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</si>
  <si>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</si>
  <si>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</si>
  <si>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</si>
  <si>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</si>
  <si>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</si>
  <si>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</si>
  <si>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</si>
  <si>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</si>
  <si>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</si>
  <si>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</si>
  <si>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</si>
  <si>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</si>
  <si>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</si>
  <si>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</si>
  <si>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</si>
  <si>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</si>
  <si>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</si>
  <si>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和歌山県岩出市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</si>
  <si>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</si>
  <si>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</si>
  <si>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</si>
  <si>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</si>
  <si>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</si>
  <si>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</si>
  <si>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</si>
  <si>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</si>
  <si>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</si>
  <si>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</si>
  <si>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</si>
  <si>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</si>
  <si>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</si>
  <si>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</si>
  <si>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</si>
  <si>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</si>
  <si>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</si>
  <si>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</si>
  <si>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</si>
  <si>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</si>
  <si>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</si>
  <si>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</si>
  <si>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</si>
  <si>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</si>
  <si>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</si>
  <si>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</si>
  <si>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</si>
  <si>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</si>
  <si>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</si>
  <si>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</si>
  <si>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</si>
  <si>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</si>
  <si>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</si>
  <si>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</si>
  <si>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</si>
  <si>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</si>
  <si>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</si>
  <si>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</si>
  <si>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</si>
  <si>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</si>
  <si>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</si>
  <si>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</si>
  <si>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</si>
  <si>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</si>
  <si>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</si>
  <si>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</si>
  <si>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</si>
  <si>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</si>
  <si>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</si>
  <si>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</si>
  <si>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</si>
  <si>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</si>
  <si>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</si>
  <si>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</si>
  <si>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</si>
  <si>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</si>
  <si>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</si>
  <si>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</si>
  <si>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</si>
  <si>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</si>
  <si>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</si>
  <si>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</si>
  <si>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</si>
  <si>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</si>
  <si>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</si>
  <si>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</si>
  <si>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</si>
  <si>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</si>
  <si>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</si>
  <si>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</si>
  <si>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</si>
  <si>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</si>
  <si>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</si>
  <si>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</si>
  <si>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</si>
  <si>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</si>
  <si>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</si>
  <si>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</si>
  <si>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</si>
  <si>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</si>
  <si>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</si>
  <si>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</si>
  <si>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</si>
  <si>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</si>
  <si>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</si>
  <si>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</si>
  <si>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</si>
  <si>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</si>
  <si>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</si>
  <si>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</si>
  <si>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</si>
  <si>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</si>
  <si>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</si>
  <si>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</si>
  <si>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</si>
  <si>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</si>
  <si>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</si>
  <si>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</si>
  <si>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</si>
  <si>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</si>
  <si>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</si>
  <si>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</si>
  <si>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</si>
  <si>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</si>
  <si>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</si>
  <si>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</si>
  <si>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</si>
  <si>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</si>
  <si>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</si>
  <si>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</si>
  <si>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</si>
  <si>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</si>
  <si>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</si>
  <si>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</si>
  <si>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</si>
  <si>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</si>
  <si>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</si>
  <si>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</si>
  <si>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</si>
  <si>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</si>
  <si>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</si>
  <si>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</si>
  <si>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</si>
  <si>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</si>
  <si>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</si>
  <si>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</si>
  <si>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</si>
  <si>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</si>
  <si>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</si>
  <si>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</si>
  <si>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</si>
  <si>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</si>
  <si>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</si>
  <si>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</si>
  <si>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</si>
  <si>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</si>
  <si>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</si>
  <si>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</si>
  <si>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</si>
  <si>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</si>
  <si>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</si>
  <si>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</si>
  <si>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</si>
  <si>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</si>
  <si>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</si>
  <si>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</si>
  <si>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</si>
  <si>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</si>
  <si>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</si>
  <si>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</si>
  <si>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</si>
  <si>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</si>
  <si>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</si>
  <si>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</si>
  <si>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</si>
  <si>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</si>
  <si>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</si>
  <si>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</si>
  <si>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</si>
  <si>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</si>
  <si>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</si>
  <si>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</si>
  <si>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</si>
  <si>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</si>
  <si>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</si>
  <si>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</si>
  <si>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</si>
  <si>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</si>
  <si>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</si>
  <si>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</si>
  <si>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</si>
  <si>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</si>
  <si>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</si>
  <si>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</si>
  <si>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</si>
  <si>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</si>
  <si>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</si>
  <si>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</si>
  <si>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</si>
  <si>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</si>
  <si>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</si>
  <si>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</si>
  <si>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</si>
  <si>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</si>
  <si>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</si>
  <si>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</si>
  <si>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</si>
  <si>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</si>
  <si>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</si>
  <si>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</si>
  <si>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</si>
  <si>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</si>
  <si>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</si>
  <si>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</si>
  <si>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</si>
  <si>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</si>
  <si>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</si>
  <si>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</si>
  <si>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</si>
  <si>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</si>
  <si>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</si>
  <si>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下水道事業会計</t>
  </si>
  <si>
    <t>国民健康保険特別会計</t>
  </si>
  <si>
    <t>後期高齢者医療特別会計</t>
  </si>
  <si>
    <t>介護保険特別会計</t>
  </si>
  <si>
    <t>墓園事業特別会計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</si>
  <si>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</si>
  <si>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</si>
  <si>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</si>
  <si>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</si>
  <si>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</si>
  <si>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</si>
  <si>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</si>
  <si>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</si>
  <si>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公立那賀病院経営事務組合</t>
    <rPh sb="0" eb="2">
      <t>コウリツ</t>
    </rPh>
    <rPh sb="2" eb="4">
      <t>ナガ</t>
    </rPh>
    <rPh sb="4" eb="6">
      <t>ビョウイン</t>
    </rPh>
    <rPh sb="6" eb="8">
      <t>ケイエイ</t>
    </rPh>
    <rPh sb="8" eb="10">
      <t>ジム</t>
    </rPh>
    <rPh sb="10" eb="12">
      <t>クミアイ</t>
    </rPh>
    <phoneticPr fontId="2"/>
  </si>
  <si>
    <t>和歌山市町村総合事務組合</t>
    <rPh sb="0" eb="3">
      <t>ワカヤマ</t>
    </rPh>
    <rPh sb="3" eb="6">
      <t>シチョウソン</t>
    </rPh>
    <rPh sb="6" eb="8">
      <t>ソウゴウ</t>
    </rPh>
    <rPh sb="8" eb="12">
      <t>ジムクミアイ</t>
    </rPh>
    <phoneticPr fontId="2"/>
  </si>
  <si>
    <t>那賀児童福祉施設組合</t>
    <rPh sb="0" eb="10">
      <t>ナガジドウフクシシセツクミアイ</t>
    </rPh>
    <phoneticPr fontId="2"/>
  </si>
  <si>
    <t>那賀広域事務組合</t>
    <rPh sb="0" eb="2">
      <t>ナガ</t>
    </rPh>
    <rPh sb="2" eb="4">
      <t>コウイキ</t>
    </rPh>
    <rPh sb="4" eb="8">
      <t>ジムクミアイ</t>
    </rPh>
    <phoneticPr fontId="2"/>
  </si>
  <si>
    <t>那賀衛生環境整備組合</t>
    <rPh sb="0" eb="2">
      <t>ナガ</t>
    </rPh>
    <rPh sb="2" eb="4">
      <t>エイセイ</t>
    </rPh>
    <rPh sb="4" eb="6">
      <t>カンキョウ</t>
    </rPh>
    <rPh sb="6" eb="8">
      <t>セイビ</t>
    </rPh>
    <rPh sb="8" eb="10">
      <t>クミアイ</t>
    </rPh>
    <phoneticPr fontId="2"/>
  </si>
  <si>
    <t>那賀消防組合</t>
    <rPh sb="0" eb="6">
      <t>ナガショウボウクミアイ</t>
    </rPh>
    <phoneticPr fontId="2"/>
  </si>
  <si>
    <t>那賀休日急患診療所経営事務組合</t>
    <rPh sb="0" eb="2">
      <t>ナガ</t>
    </rPh>
    <rPh sb="2" eb="4">
      <t>キュウジツ</t>
    </rPh>
    <rPh sb="4" eb="6">
      <t>キュウカン</t>
    </rPh>
    <rPh sb="6" eb="8">
      <t>シンリョウ</t>
    </rPh>
    <rPh sb="8" eb="9">
      <t>ショ</t>
    </rPh>
    <rPh sb="9" eb="13">
      <t>ケイエイジム</t>
    </rPh>
    <rPh sb="13" eb="15">
      <t>クミアイ</t>
    </rPh>
    <phoneticPr fontId="2"/>
  </si>
  <si>
    <t>和歌山地方税回収機構</t>
    <rPh sb="0" eb="3">
      <t>ワカヤマ</t>
    </rPh>
    <rPh sb="3" eb="5">
      <t>チホウ</t>
    </rPh>
    <rPh sb="5" eb="6">
      <t>ゼイ</t>
    </rPh>
    <rPh sb="6" eb="10">
      <t>カイシュウキコウ</t>
    </rPh>
    <phoneticPr fontId="2"/>
  </si>
  <si>
    <t>和歌山県後期高齢者医療広域連合</t>
    <rPh sb="0" eb="3">
      <t>ワカヤマ</t>
    </rPh>
    <rPh sb="3" eb="4">
      <t>ケン</t>
    </rPh>
    <rPh sb="4" eb="9">
      <t>コウキコウレイシャ</t>
    </rPh>
    <rPh sb="9" eb="11">
      <t>イリョウ</t>
    </rPh>
    <rPh sb="11" eb="15">
      <t>コウイキレンゴウ</t>
    </rPh>
    <phoneticPr fontId="2"/>
  </si>
  <si>
    <t>岩出市土地開発公社</t>
    <rPh sb="0" eb="3">
      <t>イワデシ</t>
    </rPh>
    <rPh sb="3" eb="9">
      <t>トチカイハツコウシャ</t>
    </rPh>
    <phoneticPr fontId="2"/>
  </si>
  <si>
    <t>上田徳一・千代子育英奨学会</t>
    <rPh sb="0" eb="4">
      <t>ウエダトクイチ</t>
    </rPh>
    <rPh sb="5" eb="8">
      <t>チヨコ</t>
    </rPh>
    <rPh sb="8" eb="10">
      <t>イクエイ</t>
    </rPh>
    <rPh sb="10" eb="12">
      <t>ショウガク</t>
    </rPh>
    <rPh sb="12" eb="13">
      <t>カイ</t>
    </rPh>
    <phoneticPr fontId="2"/>
  </si>
  <si>
    <t>公共施設整備基金</t>
    <rPh sb="0" eb="2">
      <t>コウキョウ</t>
    </rPh>
    <rPh sb="2" eb="4">
      <t>シセツ</t>
    </rPh>
    <rPh sb="4" eb="6">
      <t>セイビ</t>
    </rPh>
    <rPh sb="6" eb="8">
      <t>キキン</t>
    </rPh>
    <phoneticPr fontId="5"/>
  </si>
  <si>
    <t>都市計画基金</t>
    <rPh sb="0" eb="4">
      <t>トシケイカク</t>
    </rPh>
    <rPh sb="4" eb="6">
      <t>キキン</t>
    </rPh>
    <phoneticPr fontId="5"/>
  </si>
  <si>
    <t>ごみ処理施設建設基金</t>
    <rPh sb="2" eb="6">
      <t>ショリシセツ</t>
    </rPh>
    <rPh sb="6" eb="8">
      <t>ケンセツ</t>
    </rPh>
    <rPh sb="8" eb="10">
      <t>キキン</t>
    </rPh>
    <phoneticPr fontId="5"/>
  </si>
  <si>
    <t>教育施設基金</t>
    <rPh sb="0" eb="2">
      <t>キョウイク</t>
    </rPh>
    <rPh sb="2" eb="4">
      <t>シセツ</t>
    </rPh>
    <rPh sb="4" eb="6">
      <t>キキン</t>
    </rPh>
    <phoneticPr fontId="5"/>
  </si>
  <si>
    <t>地域福祉基金</t>
    <rPh sb="0" eb="2">
      <t>チイキ</t>
    </rPh>
    <rPh sb="2" eb="4">
      <t>フクシ</t>
    </rPh>
    <rPh sb="4" eb="6">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</si>
  <si>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</si>
  <si>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</si>
  <si>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</si>
  <si>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では、充当可能財源の額が将来負担額を上回るため、将来負担比率は算定されない。主な要因としては、新規の地方債発行を抑制し、繰上償還も行いながら地方債残高の削減に努めていることによる。一方、有形固定資産減価償却率は増加傾向にあるが、これは、昭和４０年代から５０年代に建設された公共施設が多く、それらの老朽化が進行していることが要因である。今後は、施設の更新・統廃合・長寿命化を適切に進めながら、更新等に伴う地方債の発行にも注視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</si>
  <si>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</si>
  <si>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</si>
  <si>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</si>
  <si>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</si>
  <si>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</si>
  <si>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</si>
  <si>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市では、充当可能財源の額が将来負担額を上回るため、将来負担比率は算定されない。また、実質公債費率についても類似団体を大きく下回っている。主な要因としては、いずれも地方債の新規発行を抑制し、繰上償還も行いながら地方債残高の削減に努めていることによる。今後は、老朽化した公共施設の更新等に伴う歳出の増加が見込まれるため、新規の地方債発行に注視す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</si>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</sst>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8"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0A38-4CA6-B7CA-F207A05D80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31933</c:v>
                </c:pt>
                <c:pt idx="1">
                  <c:v>30780</c:v>
                </c:pt>
                <c:pt idx="2">
                  <c:v>36983</c:v>
                </c:pt>
                <c:pt idx="3">
                  <c:v>38564</c:v>
                </c:pt>
                <c:pt idx="4">
                  <c:v>25660</c:v>
                </c:pt>
              </c:numCache>
            </c:numRef>
          </c:val>
          <c:smooth val="0"/>
          <c:extLst>
            <c:ext xmlns:c16="http://schemas.microsoft.com/office/drawing/2014/chart" uri="{C3380CC4-5D6E-409C-BE32-E72D297353CC}">
              <c16:uniqueId val="{00000001-0A38-4CA6-B7CA-F207A05D80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4.4000000000000004</c:v>
                </c:pt>
                <c:pt idx="1">
                  <c:v>4.2300000000000004</c:v>
                </c:pt>
                <c:pt idx="2">
                  <c:v>4.72</c:v>
                </c:pt>
                <c:pt idx="3">
                  <c:v>4.7</c:v>
                </c:pt>
                <c:pt idx="4">
                  <c:v>4.4000000000000004</c:v>
                </c:pt>
              </c:numCache>
            </c:numRef>
          </c:val>
          <c:extLst>
            <c:ext xmlns:c16="http://schemas.microsoft.com/office/drawing/2014/chart" uri="{C3380CC4-5D6E-409C-BE32-E72D297353CC}">
              <c16:uniqueId val="{00000000-C825-491F-98AC-9F839A3BC3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15.24</c:v>
                </c:pt>
                <c:pt idx="1">
                  <c:v>14.18</c:v>
                </c:pt>
                <c:pt idx="2">
                  <c:v>15.53</c:v>
                </c:pt>
                <c:pt idx="3">
                  <c:v>15.68</c:v>
                </c:pt>
                <c:pt idx="4">
                  <c:v>18.75</c:v>
                </c:pt>
              </c:numCache>
            </c:numRef>
          </c:val>
          <c:extLst>
            <c:ext xmlns:c16="http://schemas.microsoft.com/office/drawing/2014/chart" uri="{C3380CC4-5D6E-409C-BE32-E72D297353CC}">
              <c16:uniqueId val="{00000001-C825-491F-98AC-9F839A3BC3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0.81</c:v>
                </c:pt>
                <c:pt idx="1">
                  <c:v>0.34</c:v>
                </c:pt>
                <c:pt idx="2">
                  <c:v>3.14</c:v>
                </c:pt>
                <c:pt idx="3">
                  <c:v>1.43</c:v>
                </c:pt>
                <c:pt idx="4">
                  <c:v>5.07</c:v>
                </c:pt>
              </c:numCache>
            </c:numRef>
          </c:val>
          <c:smooth val="0"/>
          <c:extLst>
            <c:ext xmlns:c16="http://schemas.microsoft.com/office/drawing/2014/chart" uri="{C3380CC4-5D6E-409C-BE32-E72D297353CC}">
              <c16:uniqueId val="{00000002-C825-491F-98AC-9F839A3BC3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0.34</c:v>
                </c:pt>
                <c:pt idx="2">
                  <c:v>#N/A</c:v>
                </c:pt>
                <c:pt idx="3">
                  <c:v>0.27</c:v>
                </c:pt>
                <c:pt idx="4">
                  <c:v>#N/A</c:v>
                </c:pt>
                <c:pt idx="5">
                  <c:v>0.37</c:v>
                </c:pt>
                <c:pt idx="6">
                  <c:v>0</c:v>
                </c:pt>
                <c:pt idx="7">
                  <c:v>0</c:v>
                </c:pt>
                <c:pt idx="8">
                  <c:v>0</c:v>
                </c:pt>
                <c:pt idx="9">
                  <c:v>0</c:v>
                </c:pt>
              </c:numCache>
            </c:numRef>
          </c:val>
          <c:extLst>
            <c:ext xmlns:c16="http://schemas.microsoft.com/office/drawing/2014/chart" uri="{C3380CC4-5D6E-409C-BE32-E72D297353CC}">
              <c16:uniqueId val="{00000000-49CC-4754-A2FA-6F66E5CD80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CC-4754-A2FA-6F66E5CD803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9CC-4754-A2FA-6F66E5CD8031}"/>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9CC-4754-A2FA-6F66E5CD803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0.25</c:v>
                </c:pt>
                <c:pt idx="2">
                  <c:v>#N/A</c:v>
                </c:pt>
                <c:pt idx="3">
                  <c:v>0.31</c:v>
                </c:pt>
                <c:pt idx="4">
                  <c:v>#N/A</c:v>
                </c:pt>
                <c:pt idx="5">
                  <c:v>0.39</c:v>
                </c:pt>
                <c:pt idx="6">
                  <c:v>#N/A</c:v>
                </c:pt>
                <c:pt idx="7">
                  <c:v>0.43</c:v>
                </c:pt>
                <c:pt idx="8">
                  <c:v>#N/A</c:v>
                </c:pt>
                <c:pt idx="9">
                  <c:v>0.12</c:v>
                </c:pt>
              </c:numCache>
            </c:numRef>
          </c:val>
          <c:extLst>
            <c:ext xmlns:c16="http://schemas.microsoft.com/office/drawing/2014/chart" uri="{C3380CC4-5D6E-409C-BE32-E72D297353CC}">
              <c16:uniqueId val="{00000004-49CC-4754-A2FA-6F66E5CD803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0.13</c:v>
                </c:pt>
                <c:pt idx="2">
                  <c:v>#N/A</c:v>
                </c:pt>
                <c:pt idx="3">
                  <c:v>0.13</c:v>
                </c:pt>
                <c:pt idx="4">
                  <c:v>#N/A</c:v>
                </c:pt>
                <c:pt idx="5">
                  <c:v>0.13</c:v>
                </c:pt>
                <c:pt idx="6">
                  <c:v>#N/A</c:v>
                </c:pt>
                <c:pt idx="7">
                  <c:v>0.14000000000000001</c:v>
                </c:pt>
                <c:pt idx="8">
                  <c:v>#N/A</c:v>
                </c:pt>
                <c:pt idx="9">
                  <c:v>0.12</c:v>
                </c:pt>
              </c:numCache>
            </c:numRef>
          </c:val>
          <c:extLst>
            <c:ext xmlns:c16="http://schemas.microsoft.com/office/drawing/2014/chart" uri="{C3380CC4-5D6E-409C-BE32-E72D297353CC}">
              <c16:uniqueId val="{00000005-49CC-4754-A2FA-6F66E5CD803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0.79</c:v>
                </c:pt>
                <c:pt idx="2">
                  <c:v>#N/A</c:v>
                </c:pt>
                <c:pt idx="3">
                  <c:v>0.78</c:v>
                </c:pt>
                <c:pt idx="4">
                  <c:v>#N/A</c:v>
                </c:pt>
                <c:pt idx="5">
                  <c:v>0.24</c:v>
                </c:pt>
                <c:pt idx="6">
                  <c:v>#N/A</c:v>
                </c:pt>
                <c:pt idx="7">
                  <c:v>0.53</c:v>
                </c:pt>
                <c:pt idx="8">
                  <c:v>#N/A</c:v>
                </c:pt>
                <c:pt idx="9">
                  <c:v>0.15</c:v>
                </c:pt>
              </c:numCache>
            </c:numRef>
          </c:val>
          <c:extLst>
            <c:ext xmlns:c16="http://schemas.microsoft.com/office/drawing/2014/chart" uri="{C3380CC4-5D6E-409C-BE32-E72D297353CC}">
              <c16:uniqueId val="{00000006-49CC-4754-A2FA-6F66E5CD803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1.72</c:v>
                </c:pt>
                <c:pt idx="8">
                  <c:v>#N/A</c:v>
                </c:pt>
                <c:pt idx="9">
                  <c:v>1.68</c:v>
                </c:pt>
              </c:numCache>
            </c:numRef>
          </c:val>
          <c:extLst>
            <c:ext xmlns:c16="http://schemas.microsoft.com/office/drawing/2014/chart" uri="{C3380CC4-5D6E-409C-BE32-E72D297353CC}">
              <c16:uniqueId val="{00000007-49CC-4754-A2FA-6F66E5CD803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4.4000000000000004</c:v>
                </c:pt>
                <c:pt idx="2">
                  <c:v>#N/A</c:v>
                </c:pt>
                <c:pt idx="3">
                  <c:v>4.22</c:v>
                </c:pt>
                <c:pt idx="4">
                  <c:v>#N/A</c:v>
                </c:pt>
                <c:pt idx="5">
                  <c:v>4.72</c:v>
                </c:pt>
                <c:pt idx="6">
                  <c:v>#N/A</c:v>
                </c:pt>
                <c:pt idx="7">
                  <c:v>4.7</c:v>
                </c:pt>
                <c:pt idx="8">
                  <c:v>#N/A</c:v>
                </c:pt>
                <c:pt idx="9">
                  <c:v>4.3899999999999997</c:v>
                </c:pt>
              </c:numCache>
            </c:numRef>
          </c:val>
          <c:extLst>
            <c:ext xmlns:c16="http://schemas.microsoft.com/office/drawing/2014/chart" uri="{C3380CC4-5D6E-409C-BE32-E72D297353CC}">
              <c16:uniqueId val="{00000008-49CC-4754-A2FA-6F66E5CD803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20.85</c:v>
                </c:pt>
                <c:pt idx="2">
                  <c:v>#N/A</c:v>
                </c:pt>
                <c:pt idx="3">
                  <c:v>23.6</c:v>
                </c:pt>
                <c:pt idx="4">
                  <c:v>#N/A</c:v>
                </c:pt>
                <c:pt idx="5">
                  <c:v>24.8</c:v>
                </c:pt>
                <c:pt idx="6">
                  <c:v>#N/A</c:v>
                </c:pt>
                <c:pt idx="7">
                  <c:v>24.28</c:v>
                </c:pt>
                <c:pt idx="8">
                  <c:v>#N/A</c:v>
                </c:pt>
                <c:pt idx="9">
                  <c:v>23.72</c:v>
                </c:pt>
              </c:numCache>
            </c:numRef>
          </c:val>
          <c:extLst>
            <c:ext xmlns:c16="http://schemas.microsoft.com/office/drawing/2014/chart" uri="{C3380CC4-5D6E-409C-BE32-E72D297353CC}">
              <c16:uniqueId val="{00000009-49CC-4754-A2FA-6F66E5CD80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1484</c:v>
                </c:pt>
                <c:pt idx="5">
                  <c:v>1519</c:v>
                </c:pt>
                <c:pt idx="8">
                  <c:v>1528</c:v>
                </c:pt>
                <c:pt idx="11">
                  <c:v>1404</c:v>
                </c:pt>
                <c:pt idx="14">
                  <c:v>1419</c:v>
                </c:pt>
              </c:numCache>
            </c:numRef>
          </c:val>
          <c:extLst>
            <c:ext xmlns:c16="http://schemas.microsoft.com/office/drawing/2014/chart" uri="{C3380CC4-5D6E-409C-BE32-E72D297353CC}">
              <c16:uniqueId val="{00000000-96A1-4ABC-8380-9EC811534C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A1-4ABC-8380-9EC811534C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6A1-4ABC-8380-9EC811534C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246</c:v>
                </c:pt>
                <c:pt idx="3">
                  <c:v>235</c:v>
                </c:pt>
                <c:pt idx="6">
                  <c:v>246</c:v>
                </c:pt>
                <c:pt idx="9">
                  <c:v>267</c:v>
                </c:pt>
                <c:pt idx="12">
                  <c:v>272</c:v>
                </c:pt>
              </c:numCache>
            </c:numRef>
          </c:val>
          <c:extLst>
            <c:ext xmlns:c16="http://schemas.microsoft.com/office/drawing/2014/chart" uri="{C3380CC4-5D6E-409C-BE32-E72D297353CC}">
              <c16:uniqueId val="{00000003-96A1-4ABC-8380-9EC811534C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407</c:v>
                </c:pt>
                <c:pt idx="3">
                  <c:v>475</c:v>
                </c:pt>
                <c:pt idx="6">
                  <c:v>548</c:v>
                </c:pt>
                <c:pt idx="9">
                  <c:v>318</c:v>
                </c:pt>
                <c:pt idx="12">
                  <c:v>343</c:v>
                </c:pt>
              </c:numCache>
            </c:numRef>
          </c:val>
          <c:extLst>
            <c:ext xmlns:c16="http://schemas.microsoft.com/office/drawing/2014/chart" uri="{C3380CC4-5D6E-409C-BE32-E72D297353CC}">
              <c16:uniqueId val="{00000004-96A1-4ABC-8380-9EC811534C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A1-4ABC-8380-9EC811534C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A1-4ABC-8380-9EC811534C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1166</c:v>
                </c:pt>
                <c:pt idx="3">
                  <c:v>1167</c:v>
                </c:pt>
                <c:pt idx="6">
                  <c:v>1138</c:v>
                </c:pt>
                <c:pt idx="9">
                  <c:v>1167</c:v>
                </c:pt>
                <c:pt idx="12">
                  <c:v>1216</c:v>
                </c:pt>
              </c:numCache>
            </c:numRef>
          </c:val>
          <c:extLst>
            <c:ext xmlns:c16="http://schemas.microsoft.com/office/drawing/2014/chart" uri="{C3380CC4-5D6E-409C-BE32-E72D297353CC}">
              <c16:uniqueId val="{00000007-96A1-4ABC-8380-9EC811534C7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335</c:v>
                </c:pt>
                <c:pt idx="2">
                  <c:v>#N/A</c:v>
                </c:pt>
                <c:pt idx="3">
                  <c:v>#N/A</c:v>
                </c:pt>
                <c:pt idx="4">
                  <c:v>358</c:v>
                </c:pt>
                <c:pt idx="5">
                  <c:v>#N/A</c:v>
                </c:pt>
                <c:pt idx="6">
                  <c:v>#N/A</c:v>
                </c:pt>
                <c:pt idx="7">
                  <c:v>404</c:v>
                </c:pt>
                <c:pt idx="8">
                  <c:v>#N/A</c:v>
                </c:pt>
                <c:pt idx="9">
                  <c:v>#N/A</c:v>
                </c:pt>
                <c:pt idx="10">
                  <c:v>348</c:v>
                </c:pt>
                <c:pt idx="11">
                  <c:v>#N/A</c:v>
                </c:pt>
                <c:pt idx="12">
                  <c:v>#N/A</c:v>
                </c:pt>
                <c:pt idx="13">
                  <c:v>412</c:v>
                </c:pt>
                <c:pt idx="14">
                  <c:v>#N/A</c:v>
                </c:pt>
              </c:numCache>
            </c:numRef>
          </c:val>
          <c:smooth val="0"/>
          <c:extLst>
            <c:ext xmlns:c16="http://schemas.microsoft.com/office/drawing/2014/chart" uri="{C3380CC4-5D6E-409C-BE32-E72D297353CC}">
              <c16:uniqueId val="{00000008-96A1-4ABC-8380-9EC811534C7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15386</c:v>
                </c:pt>
                <c:pt idx="5">
                  <c:v>15615</c:v>
                </c:pt>
                <c:pt idx="8">
                  <c:v>15966</c:v>
                </c:pt>
                <c:pt idx="11">
                  <c:v>16053</c:v>
                </c:pt>
                <c:pt idx="14">
                  <c:v>15878</c:v>
                </c:pt>
              </c:numCache>
            </c:numRef>
          </c:val>
          <c:extLst>
            <c:ext xmlns:c16="http://schemas.microsoft.com/office/drawing/2014/chart" uri="{C3380CC4-5D6E-409C-BE32-E72D297353CC}">
              <c16:uniqueId val="{00000000-B64E-4744-96E5-16A6D93F24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84</c:v>
                </c:pt>
                <c:pt idx="5">
                  <c:v>67</c:v>
                </c:pt>
                <c:pt idx="8">
                  <c:v>52</c:v>
                </c:pt>
                <c:pt idx="11">
                  <c:v>40</c:v>
                </c:pt>
                <c:pt idx="14">
                  <c:v>31</c:v>
                </c:pt>
              </c:numCache>
            </c:numRef>
          </c:val>
          <c:extLst>
            <c:ext xmlns:c16="http://schemas.microsoft.com/office/drawing/2014/chart" uri="{C3380CC4-5D6E-409C-BE32-E72D297353CC}">
              <c16:uniqueId val="{00000001-B64E-4744-96E5-16A6D93F24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6401</c:v>
                </c:pt>
                <c:pt idx="5">
                  <c:v>6617</c:v>
                </c:pt>
                <c:pt idx="8">
                  <c:v>7058</c:v>
                </c:pt>
                <c:pt idx="11">
                  <c:v>7337</c:v>
                </c:pt>
                <c:pt idx="14">
                  <c:v>8883</c:v>
                </c:pt>
              </c:numCache>
            </c:numRef>
          </c:val>
          <c:extLst>
            <c:ext xmlns:c16="http://schemas.microsoft.com/office/drawing/2014/chart" uri="{C3380CC4-5D6E-409C-BE32-E72D297353CC}">
              <c16:uniqueId val="{00000002-B64E-4744-96E5-16A6D93F24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4E-4744-96E5-16A6D93F24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4E-4744-96E5-16A6D93F24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4E-4744-96E5-16A6D93F24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429</c:v>
                </c:pt>
                <c:pt idx="3">
                  <c:v>301</c:v>
                </c:pt>
                <c:pt idx="6">
                  <c:v>228</c:v>
                </c:pt>
                <c:pt idx="9">
                  <c:v>192</c:v>
                </c:pt>
                <c:pt idx="12">
                  <c:v>125</c:v>
                </c:pt>
              </c:numCache>
            </c:numRef>
          </c:val>
          <c:extLst>
            <c:ext xmlns:c16="http://schemas.microsoft.com/office/drawing/2014/chart" uri="{C3380CC4-5D6E-409C-BE32-E72D297353CC}">
              <c16:uniqueId val="{00000006-B64E-4744-96E5-16A6D93F24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1656</c:v>
                </c:pt>
                <c:pt idx="3">
                  <c:v>1575</c:v>
                </c:pt>
                <c:pt idx="6">
                  <c:v>1507</c:v>
                </c:pt>
                <c:pt idx="9">
                  <c:v>1386</c:v>
                </c:pt>
                <c:pt idx="12">
                  <c:v>1214</c:v>
                </c:pt>
              </c:numCache>
            </c:numRef>
          </c:val>
          <c:extLst>
            <c:ext xmlns:c16="http://schemas.microsoft.com/office/drawing/2014/chart" uri="{C3380CC4-5D6E-409C-BE32-E72D297353CC}">
              <c16:uniqueId val="{00000007-B64E-4744-96E5-16A6D93F24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11005</c:v>
                </c:pt>
                <c:pt idx="3">
                  <c:v>11553</c:v>
                </c:pt>
                <c:pt idx="6">
                  <c:v>12050</c:v>
                </c:pt>
                <c:pt idx="9">
                  <c:v>10453</c:v>
                </c:pt>
                <c:pt idx="12">
                  <c:v>8479</c:v>
                </c:pt>
              </c:numCache>
            </c:numRef>
          </c:val>
          <c:extLst>
            <c:ext xmlns:c16="http://schemas.microsoft.com/office/drawing/2014/chart" uri="{C3380CC4-5D6E-409C-BE32-E72D297353CC}">
              <c16:uniqueId val="{00000008-B64E-4744-96E5-16A6D93F24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64E-4744-96E5-16A6D93F24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6879</c:v>
                </c:pt>
                <c:pt idx="3">
                  <c:v>6493</c:v>
                </c:pt>
                <c:pt idx="6">
                  <c:v>6294</c:v>
                </c:pt>
                <c:pt idx="9">
                  <c:v>6305</c:v>
                </c:pt>
                <c:pt idx="12">
                  <c:v>5560</c:v>
                </c:pt>
              </c:numCache>
            </c:numRef>
          </c:val>
          <c:extLst>
            <c:ext xmlns:c16="http://schemas.microsoft.com/office/drawing/2014/chart" uri="{C3380CC4-5D6E-409C-BE32-E72D297353CC}">
              <c16:uniqueId val="{0000000A-B64E-4744-96E5-16A6D93F24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64E-4744-96E5-16A6D93F24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1625</c:v>
                </c:pt>
                <c:pt idx="1">
                  <c:v>1674</c:v>
                </c:pt>
                <c:pt idx="2">
                  <c:v>2141</c:v>
                </c:pt>
              </c:numCache>
            </c:numRef>
          </c:val>
          <c:extLst>
            <c:ext xmlns:c16="http://schemas.microsoft.com/office/drawing/2014/chart" uri="{C3380CC4-5D6E-409C-BE32-E72D297353CC}">
              <c16:uniqueId val="{00000000-B95C-40B0-A78E-D2BBEFB337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2241</c:v>
                </c:pt>
                <c:pt idx="1">
                  <c:v>2241</c:v>
                </c:pt>
                <c:pt idx="2">
                  <c:v>2491</c:v>
                </c:pt>
              </c:numCache>
            </c:numRef>
          </c:val>
          <c:extLst>
            <c:ext xmlns:c16="http://schemas.microsoft.com/office/drawing/2014/chart" uri="{C3380CC4-5D6E-409C-BE32-E72D297353CC}">
              <c16:uniqueId val="{00000001-B95C-40B0-A78E-D2BBEFB337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2884</c:v>
                </c:pt>
                <c:pt idx="1">
                  <c:v>3114</c:v>
                </c:pt>
                <c:pt idx="2">
                  <c:v>3943</c:v>
                </c:pt>
              </c:numCache>
            </c:numRef>
          </c:val>
          <c:extLst>
            <c:ext xmlns:c16="http://schemas.microsoft.com/office/drawing/2014/chart" uri="{C3380CC4-5D6E-409C-BE32-E72D297353CC}">
              <c16:uniqueId val="{00000002-B95C-40B0-A78E-D2BBEFB337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{9EE4CE66-D757-4330-84B2-CA58639C8B34}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FBD-42C0-93DF-FECE1A066B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{8F6C6DB4-4DF2-46E0-A7A9-F11CB046FBDB}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BD-42C0-93DF-FECE1A066B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{1A6099B3-3808-453D-82E7-B1DE2B15DBB2}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BD-42C0-93DF-FECE1A066B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{A525382B-4546-478D-A61A-ADA8BF3414B4}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BD-42C0-93DF-FECE1A066B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{8A5F7B57-E5F5-4B64-A969-5665199BBAC0}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BD-42C0-93DF-FECE1A066BE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{35D25A7A-A390-4ED2-A458-A2943278E2B9}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FBD-42C0-93DF-FECE1A066BE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{4D95EB25-16CD-41DE-98F8-F0C004B9DB8F}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FBD-42C0-93DF-FECE1A066BE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{44833E7E-2D59-48D2-A7F8-25B083ABA726}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FBD-42C0-93DF-FECE1A066BE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{3651753A-6274-4CE4-856B-EE9A64C69E71}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FBD-42C0-93DF-FECE1A066B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58.4</c:v>
                </c:pt>
                <c:pt idx="16">
                  <c:v>59.1</c:v>
                </c:pt>
                <c:pt idx="24">
                  <c:v>59.9</c:v>
                </c:pt>
                <c:pt idx="32">
                  <c:v>61.5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FBD-42C0-93DF-FECE1A066B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{1C1E0590-8712-457C-B2CC-9AFB94B229AB}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FBD-42C0-93DF-FECE1A066B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{6E3E6CEF-9C62-4A79-9C24-F04A1F893D99}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BD-42C0-93DF-FECE1A066B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{939B198F-BED3-4A6A-ACDD-D7FFC7D81863}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BD-42C0-93DF-FECE1A066B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{C11F30F6-E2E6-4309-B7A3-BB560B149BBA}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BD-42C0-93DF-FECE1A066B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{A8406E6E-7510-448B-BB5F-BF02D6D2F05E}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BD-42C0-93DF-FECE1A066BE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{27C1D7CA-C26A-4CF6-8903-58306F6B7C62}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FBD-42C0-93DF-FECE1A066BE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{6F6EB0D0-CBDC-442D-A1B5-253AE0A8AAB8}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FBD-42C0-93DF-FECE1A066BE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{DA2C8270-4C74-41A3-ADBB-FAA0E858CF02}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FBD-42C0-93DF-FECE1A066BE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{C5C0F7C5-3638-46C1-8FA7-4104AEE27409}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FBD-42C0-93DF-FECE1A066B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8FBD-42C0-93DF-FECE1A066BEA}"/>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{E7D740A7-B916-4AC2-A867-EB1D85252CF7}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106-490C-A838-9DC9D8FD85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{7E58412D-318D-453C-BBA2-46C5F9CC5E8A}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06-490C-A838-9DC9D8FD85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{76C0177C-6975-40A5-A993-7D66F02986C7}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06-490C-A838-9DC9D8FD85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{EED1E89E-24E5-4E52-B2F5-D2462490BA3D}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06-490C-A838-9DC9D8FD85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{2CE9A9FF-D30A-4916-8B65-2DC6BB29CE1B}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06-490C-A838-9DC9D8FD850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{D3364033-567A-4C12-A47B-CC71E69A0C5A}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106-490C-A838-9DC9D8FD850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{B16110A0-0E4D-4251-9129-D5FAFE792C2D}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106-490C-A838-9DC9D8FD850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{1E9CCEDA-85A0-45F1-B1CF-76EA67AD33C8}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106-490C-A838-9DC9D8FD850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{E869B739-B03D-4F95-BC0D-0F0E3B672385}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106-490C-A838-9DC9D8FD85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3.7</c:v>
                </c:pt>
                <c:pt idx="16">
                  <c:v>4</c:v>
                </c:pt>
                <c:pt idx="24">
                  <c:v>4</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106-490C-A838-9DC9D8FD85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{8D373C5D-4B88-458C-A032-00586A32C69B}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106-490C-A838-9DC9D8FD85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{186DF14F-E092-4E78-8D7F-4A4D97A2EF14}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06-490C-A838-9DC9D8FD85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{763D50A3-24CD-4092-B6CF-ED3B75906B61}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06-490C-A838-9DC9D8FD85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{188DD748-9993-49B6-93E6-7E65CE3E46F8}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06-490C-A838-9DC9D8FD85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{E3294AED-460C-4206-9238-F8E83EFA412D}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06-490C-A838-9DC9D8FD850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{16CCC474-315E-4F84-A54E-1403C99BDBCA}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106-490C-A838-9DC9D8FD850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{720B4865-D8D9-49E2-A622-8FC7ED13E52B}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106-490C-A838-9DC9D8FD850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{2324C2F5-C0DB-4974-A31E-D52EFAE8B84C}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106-490C-A838-9DC9D8FD850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{7BE03703-A00D-477D-B537-E6581DB31E2B}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106-490C-A838-9DC9D8FD85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2106-490C-A838-9DC9D8FD8500}"/>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一般会計では地方債の発行抑制、繰上償還の実施等により元利償還金は減少傾向にあったが、令和３年度は臨時財政対策債が増えたため増加となった。</a:t>
          </a:r>
        </a:p>
        <a:p>
          <a:r>
            <a:rPr kumimoji="1" lang="ja-JP" altLang="en-US" sz="1400">
              <a:latin typeface="ＭＳ ゴシック" pitchFamily="49" charset="-128"/>
              <a:ea typeface="ＭＳ ゴシック" pitchFamily="49" charset="-128"/>
            </a:rPr>
            <a:t>公営企業債繰入金については、下水道事業会計の企業会計移行に伴い減少している。</a:t>
          </a:r>
        </a:p>
        <a:p>
          <a:r>
            <a:rPr kumimoji="1" lang="ja-JP" altLang="en-US" sz="1400">
              <a:latin typeface="ＭＳ ゴシック" pitchFamily="49" charset="-128"/>
              <a:ea typeface="ＭＳ ゴシック" pitchFamily="49" charset="-128"/>
            </a:rPr>
            <a:t>また、算入公債費等については新規の借入や過年度分の算入終了等により年度により増減が生じている。平成２８年度以降は臨時財政対策債及び下水道事業債により増加が続いている。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満期一括償還地方債の活用はしていない。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将来負担額（Ａ）の大半を占める一般会計等に係る地方債現在高は、令和３年度においては、事業完了による新規借入の減により減少している。</a:t>
          </a:r>
        </a:p>
        <a:p>
          <a:r>
            <a:rPr kumimoji="1" lang="ja-JP" altLang="en-US" sz="1400">
              <a:latin typeface="ＭＳ ゴシック" pitchFamily="49" charset="-128"/>
              <a:ea typeface="ＭＳ ゴシック" pitchFamily="49" charset="-128"/>
            </a:rPr>
            <a:t>現在発行している臨時財政対策債、下水道事業債ともに交付税算入があるため、充当可能財源等（Ｂ）においても反映されることから、今後も大きな変動は見込まれない。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和歌山県岩出市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令和３年度決算においては、将来に予定される負担（ごみ処理施設大規模改修、社会保障費関係費の増加など）に備え、財政調整基金や特定目的基金への積立を行ったため、全体では対前年度比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各基金の方針に従い、適正な運用に努める。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計画的な整備の促進のため、都市計画事業資金基金は都市計画事業実施のため、ごみ処理施設建設基金はごみ処理施設の建設のための財源とするため、地域福祉基金は高齢者が健康で生きがいをもち安心して過ごせる明るい活力ある社会を作るため、教育施設建設基金は義務教育施設及び社会教育施設建設のため、それぞれ運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ごみ処理施設建設基金については、施設の建設から１０年以上経過しており、近年中に大規模改修の必要が生じる見込みであることから、令和元年度から計画的に積立を行っている。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資金基金については、例年、都市計画税収の一部を、次年度以降の都市計画事業のため積立てを行っているが、令和３年度は下水道整備に充てるため取崩を行ったため、前年度同額の残高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公共施設整備基金、教育施設建設基金についても、将来の老朽化に伴う改修に備えて、令和３年度は積立を行っている。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それぞれの目的のため、積立・取崩を行っていく。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社会保障関係費の増加による一般財源不足への対応や重点事業推進のためにより取崩を行っているが、新型コロナウイルスの影響による事業実施の見送りや、不用額の積立を行ったため、対前年度比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高齢化に伴う市税収入減、社会保障関係費の増や物価高騰への対応が確実に見込まれることから、円滑な財政運営のため、可能な限り積立を行う。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今後の臨時財政対策債等の償還による一般財源負担、下水道事業会計への公債費財源としての繰出金に備え、対前年度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臨時財政対策債の償還額が増加傾向であるため、可能な限り積立を行うが、将来的には償還に充てる財源として取崩を行う。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54,161
53,659
38.51
21,291,119
20,650,894
502,078
11,415,762
5,560,015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市における有形固定資産減価償却率は、類似団体と比較して低い水準にあるが、年々上昇傾向にある。将来的な負担を軽減するため、公共施設等総合管理計画を基に、中長期的な視点から公共施設の更新・統廃合・長寿命化を進めていく。</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4"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107156</xdr:rowOff>
    </xdr:from>
    <xdr:to>
      <xdr:col>23</xdr:col>
      <xdr:colOff>136525</xdr:colOff>
      <xdr:row>31</xdr:row>
      <xdr:rowOff>37306</xdr:rowOff>
    </xdr:to>
    <xdr:sp macro="" textlink="">
      <xdr:nvSpPr>
        <xdr:cNvPr id="95" name="楕円 94"/>
        <xdr:cNvSpPr/>
      </xdr:nvSpPr>
      <xdr:spPr>
        <a:xfrm>
          <a:off x="4711700" y="60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130033</xdr:rowOff>
    </xdr:from>
    <xdr:ext cx="405111" cy="259045"/>
    <xdr:sp macro="" textlink="">
      <xdr:nvSpPr>
        <xdr:cNvPr id="96" name="有形固定資産減価償却率該当値テキスト"/>
        <xdr:cNvSpPr txBox="1"/>
      </xdr:nvSpPr>
      <xdr:spPr>
        <a:xfrm>
          <a:off x="4813300" y="587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63976</xdr:rowOff>
    </xdr:from>
    <xdr:to>
      <xdr:col>19</xdr:col>
      <xdr:colOff>187325</xdr:colOff>
      <xdr:row>30</xdr:row>
      <xdr:rowOff>165576</xdr:rowOff>
    </xdr:to>
    <xdr:sp macro="" textlink="">
      <xdr:nvSpPr>
        <xdr:cNvPr id="97" name="楕円 96"/>
        <xdr:cNvSpPr/>
      </xdr:nvSpPr>
      <xdr:spPr>
        <a:xfrm>
          <a:off x="4000500" y="597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114776</xdr:rowOff>
    </xdr:from>
    <xdr:to>
      <xdr:col>23</xdr:col>
      <xdr:colOff>85725</xdr:colOff>
      <xdr:row>30</xdr:row>
      <xdr:rowOff>157956</xdr:rowOff>
    </xdr:to>
    <xdr:cxnSp macro="">
      <xdr:nvCxnSpPr>
        <xdr:cNvPr id="98" name="直線コネクタ 97"/>
        <xdr:cNvCxnSpPr/>
      </xdr:nvCxnSpPr>
      <xdr:spPr>
        <a:xfrm>
          <a:off x="4051300" y="6029801"/>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42386</xdr:rowOff>
    </xdr:from>
    <xdr:to>
      <xdr:col>15</xdr:col>
      <xdr:colOff>187325</xdr:colOff>
      <xdr:row>30</xdr:row>
      <xdr:rowOff>143986</xdr:rowOff>
    </xdr:to>
    <xdr:sp macro="" textlink="">
      <xdr:nvSpPr>
        <xdr:cNvPr id="99" name="楕円 98"/>
        <xdr:cNvSpPr/>
      </xdr:nvSpPr>
      <xdr:spPr>
        <a:xfrm>
          <a:off x="3238500" y="59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93186</xdr:rowOff>
    </xdr:from>
    <xdr:to>
      <xdr:col>19</xdr:col>
      <xdr:colOff>136525</xdr:colOff>
      <xdr:row>30</xdr:row>
      <xdr:rowOff>114776</xdr:rowOff>
    </xdr:to>
    <xdr:cxnSp macro="">
      <xdr:nvCxnSpPr>
        <xdr:cNvPr id="100" name="直線コネクタ 99"/>
        <xdr:cNvCxnSpPr/>
      </xdr:nvCxnSpPr>
      <xdr:spPr>
        <a:xfrm>
          <a:off x="3289300" y="600821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101" name="楕円 100"/>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93186</xdr:rowOff>
    </xdr:to>
    <xdr:cxnSp macro="">
      <xdr:nvCxnSpPr>
        <xdr:cNvPr id="102" name="直線コネクタ 101"/>
        <xdr:cNvCxnSpPr/>
      </xdr:nvCxnSpPr>
      <xdr:spPr>
        <a:xfrm>
          <a:off x="2527300" y="5989320"/>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1905</xdr:rowOff>
    </xdr:from>
    <xdr:to>
      <xdr:col>7</xdr:col>
      <xdr:colOff>187325</xdr:colOff>
      <xdr:row>30</xdr:row>
      <xdr:rowOff>103505</xdr:rowOff>
    </xdr:to>
    <xdr:sp macro="" textlink="">
      <xdr:nvSpPr>
        <xdr:cNvPr id="103" name="楕円 102"/>
        <xdr:cNvSpPr/>
      </xdr:nvSpPr>
      <xdr:spPr>
        <a:xfrm>
          <a:off x="1714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52705</xdr:rowOff>
    </xdr:from>
    <xdr:to>
      <xdr:col>11</xdr:col>
      <xdr:colOff>136525</xdr:colOff>
      <xdr:row>30</xdr:row>
      <xdr:rowOff>74295</xdr:rowOff>
    </xdr:to>
    <xdr:cxnSp macro="">
      <xdr:nvCxnSpPr>
        <xdr:cNvPr id="104" name="直線コネクタ 103"/>
        <xdr:cNvCxnSpPr/>
      </xdr:nvCxnSpPr>
      <xdr:spPr>
        <a:xfrm>
          <a:off x="1765300" y="596773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5" name="n_1aveValue有形固定資産減価償却率"/>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6" name="n_2aveValue有形固定資産減価償却率"/>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7" name="n_3aveValue有形固定資産減価償却率"/>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8"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10653</xdr:rowOff>
    </xdr:from>
    <xdr:ext cx="405111" cy="259045"/>
    <xdr:sp macro="" textlink="">
      <xdr:nvSpPr>
        <xdr:cNvPr id="109" name="n_1mainValue有形固定資産減価償却率"/>
        <xdr:cNvSpPr txBox="1"/>
      </xdr:nvSpPr>
      <xdr:spPr>
        <a:xfrm>
          <a:off x="38360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160513</xdr:rowOff>
    </xdr:from>
    <xdr:ext cx="405111" cy="259045"/>
    <xdr:sp macro="" textlink="">
      <xdr:nvSpPr>
        <xdr:cNvPr id="110" name="n_2mainValue有形固定資産減価償却率"/>
        <xdr:cNvSpPr txBox="1"/>
      </xdr:nvSpPr>
      <xdr:spPr>
        <a:xfrm>
          <a:off x="3086744" y="573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111" name="n_3main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120032</xdr:rowOff>
    </xdr:from>
    <xdr:ext cx="405111" cy="259045"/>
    <xdr:sp macro="" textlink="">
      <xdr:nvSpPr>
        <xdr:cNvPr id="112" name="n_4mainValue有形固定資産減価償却率"/>
        <xdr:cNvSpPr txBox="1"/>
      </xdr:nvSpPr>
      <xdr:spPr>
        <a:xfrm>
          <a:off x="1562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類似団体や全国平均と比較して、債務償還比率は低い水準にある。主な要因としては、新規の地方債発行が抑制されている点や平成２２年度から毎年繰上償還を実施していることで、起債残高が減少している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点</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が考えられる。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43742</xdr:rowOff>
    </xdr:from>
    <xdr:to>
      <xdr:col>76</xdr:col>
      <xdr:colOff>73025</xdr:colOff>
      <xdr:row>27</xdr:row>
      <xdr:rowOff>145342</xdr:rowOff>
    </xdr:to>
    <xdr:sp macro="" textlink="">
      <xdr:nvSpPr>
        <xdr:cNvPr id="159" name="楕円 158"/>
        <xdr:cNvSpPr/>
      </xdr:nvSpPr>
      <xdr:spPr>
        <a:xfrm>
          <a:off x="14744700" y="54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66619</xdr:rowOff>
    </xdr:from>
    <xdr:ext cx="469744" cy="259045"/>
    <xdr:sp macro="" textlink="">
      <xdr:nvSpPr>
        <xdr:cNvPr id="160" name="債務償還比率該当値テキスト"/>
        <xdr:cNvSpPr txBox="1"/>
      </xdr:nvSpPr>
      <xdr:spPr>
        <a:xfrm>
          <a:off x="14846300" y="529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327</xdr:rowOff>
    </xdr:from>
    <xdr:to>
      <xdr:col>72</xdr:col>
      <xdr:colOff>123825</xdr:colOff>
      <xdr:row>29</xdr:row>
      <xdr:rowOff>101927</xdr:rowOff>
    </xdr:to>
    <xdr:sp macro="" textlink="">
      <xdr:nvSpPr>
        <xdr:cNvPr id="161" name="楕円 160"/>
        <xdr:cNvSpPr/>
      </xdr:nvSpPr>
      <xdr:spPr>
        <a:xfrm>
          <a:off x="14033500" y="57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94542</xdr:rowOff>
    </xdr:from>
    <xdr:to>
      <xdr:col>76</xdr:col>
      <xdr:colOff>22225</xdr:colOff>
      <xdr:row>29</xdr:row>
      <xdr:rowOff>51127</xdr:rowOff>
    </xdr:to>
    <xdr:cxnSp macro="">
      <xdr:nvCxnSpPr>
        <xdr:cNvPr id="162" name="直線コネクタ 161"/>
        <xdr:cNvCxnSpPr/>
      </xdr:nvCxnSpPr>
      <xdr:spPr>
        <a:xfrm flipV="1">
          <a:off x="14084300" y="5495217"/>
          <a:ext cx="711200" cy="29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47979</xdr:rowOff>
    </xdr:from>
    <xdr:to>
      <xdr:col>68</xdr:col>
      <xdr:colOff>123825</xdr:colOff>
      <xdr:row>29</xdr:row>
      <xdr:rowOff>149579</xdr:rowOff>
    </xdr:to>
    <xdr:sp macro="" textlink="">
      <xdr:nvSpPr>
        <xdr:cNvPr id="163" name="楕円 162"/>
        <xdr:cNvSpPr/>
      </xdr:nvSpPr>
      <xdr:spPr>
        <a:xfrm>
          <a:off x="13271500" y="57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51127</xdr:rowOff>
    </xdr:from>
    <xdr:to>
      <xdr:col>72</xdr:col>
      <xdr:colOff>73025</xdr:colOff>
      <xdr:row>29</xdr:row>
      <xdr:rowOff>98779</xdr:rowOff>
    </xdr:to>
    <xdr:cxnSp macro="">
      <xdr:nvCxnSpPr>
        <xdr:cNvPr id="164" name="直線コネクタ 163"/>
        <xdr:cNvCxnSpPr/>
      </xdr:nvCxnSpPr>
      <xdr:spPr>
        <a:xfrm flipV="1">
          <a:off x="13322300" y="5794702"/>
          <a:ext cx="762000" cy="4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93318</xdr:rowOff>
    </xdr:from>
    <xdr:to>
      <xdr:col>64</xdr:col>
      <xdr:colOff>123825</xdr:colOff>
      <xdr:row>30</xdr:row>
      <xdr:rowOff>23468</xdr:rowOff>
    </xdr:to>
    <xdr:sp macro="" textlink="">
      <xdr:nvSpPr>
        <xdr:cNvPr id="165" name="楕円 164"/>
        <xdr:cNvSpPr/>
      </xdr:nvSpPr>
      <xdr:spPr>
        <a:xfrm>
          <a:off x="12509500" y="58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98779</xdr:rowOff>
    </xdr:from>
    <xdr:to>
      <xdr:col>68</xdr:col>
      <xdr:colOff>73025</xdr:colOff>
      <xdr:row>29</xdr:row>
      <xdr:rowOff>144118</xdr:rowOff>
    </xdr:to>
    <xdr:cxnSp macro="">
      <xdr:nvCxnSpPr>
        <xdr:cNvPr id="166" name="直線コネクタ 165"/>
        <xdr:cNvCxnSpPr/>
      </xdr:nvCxnSpPr>
      <xdr:spPr>
        <a:xfrm flipV="1">
          <a:off x="12560300" y="5842354"/>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145597</xdr:rowOff>
    </xdr:from>
    <xdr:to>
      <xdr:col>60</xdr:col>
      <xdr:colOff>123825</xdr:colOff>
      <xdr:row>30</xdr:row>
      <xdr:rowOff>75747</xdr:rowOff>
    </xdr:to>
    <xdr:sp macro="" textlink="">
      <xdr:nvSpPr>
        <xdr:cNvPr id="167" name="楕円 166"/>
        <xdr:cNvSpPr/>
      </xdr:nvSpPr>
      <xdr:spPr>
        <a:xfrm>
          <a:off x="11747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144118</xdr:rowOff>
    </xdr:from>
    <xdr:to>
      <xdr:col>64</xdr:col>
      <xdr:colOff>73025</xdr:colOff>
      <xdr:row>30</xdr:row>
      <xdr:rowOff>24947</xdr:rowOff>
    </xdr:to>
    <xdr:cxnSp macro="">
      <xdr:nvCxnSpPr>
        <xdr:cNvPr id="168" name="直線コネクタ 167"/>
        <xdr:cNvCxnSpPr/>
      </xdr:nvCxnSpPr>
      <xdr:spPr>
        <a:xfrm flipV="1">
          <a:off x="11798300" y="5887693"/>
          <a:ext cx="762000" cy="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118454</xdr:rowOff>
    </xdr:from>
    <xdr:ext cx="469744" cy="259045"/>
    <xdr:sp macro="" textlink="">
      <xdr:nvSpPr>
        <xdr:cNvPr id="173" name="n_1mainValue債務償還比率"/>
        <xdr:cNvSpPr txBox="1"/>
      </xdr:nvSpPr>
      <xdr:spPr>
        <a:xfrm>
          <a:off x="13836727" y="551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166106</xdr:rowOff>
    </xdr:from>
    <xdr:ext cx="469744" cy="259045"/>
    <xdr:sp macro="" textlink="">
      <xdr:nvSpPr>
        <xdr:cNvPr id="174" name="n_2mainValue債務償還比率"/>
        <xdr:cNvSpPr txBox="1"/>
      </xdr:nvSpPr>
      <xdr:spPr>
        <a:xfrm>
          <a:off x="13087427" y="556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39995</xdr:rowOff>
    </xdr:from>
    <xdr:ext cx="469744" cy="259045"/>
    <xdr:sp macro="" textlink="">
      <xdr:nvSpPr>
        <xdr:cNvPr id="175" name="n_3mainValue債務償還比率"/>
        <xdr:cNvSpPr txBox="1"/>
      </xdr:nvSpPr>
      <xdr:spPr>
        <a:xfrm>
          <a:off x="12325427" y="56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92274</xdr:rowOff>
    </xdr:from>
    <xdr:ext cx="469744" cy="259045"/>
    <xdr:sp macro="" textlink="">
      <xdr:nvSpPr>
        <xdr:cNvPr id="176" name="n_4mainValue債務償還比率"/>
        <xdr:cNvSpPr txBox="1"/>
      </xdr:nvSpPr>
      <xdr:spPr>
        <a:xfrm>
          <a:off x="11563427" y="566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54,161
53,659
38.51
21,291,119
20,650,894
502,078
11,415,762
5,560,015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74" name="楕円 73"/>
        <xdr:cNvSpPr/>
      </xdr:nvSpPr>
      <xdr:spPr>
        <a:xfrm>
          <a:off x="4584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149514</xdr:rowOff>
    </xdr:from>
    <xdr:ext cx="405111" cy="259045"/>
    <xdr:sp macro="" textlink="">
      <xdr:nvSpPr>
        <xdr:cNvPr id="75" name="【道路】&#10;有形固定資産減価償却率該当値テキスト"/>
        <xdr:cNvSpPr txBox="1"/>
      </xdr:nvSpPr>
      <xdr:spPr>
        <a:xfrm>
          <a:off x="4673600" y="615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6" name="楕円 75"/>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5987</xdr:rowOff>
    </xdr:to>
    <xdr:cxnSp macro="">
      <xdr:nvCxnSpPr>
        <xdr:cNvPr id="77" name="直線コネクタ 76"/>
        <xdr:cNvCxnSpPr/>
      </xdr:nvCxnSpPr>
      <xdr:spPr>
        <a:xfrm>
          <a:off x="3797300" y="632841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89081</xdr:rowOff>
    </xdr:from>
    <xdr:to>
      <xdr:col>15</xdr:col>
      <xdr:colOff>101600</xdr:colOff>
      <xdr:row>37</xdr:row>
      <xdr:rowOff>19231</xdr:rowOff>
    </xdr:to>
    <xdr:sp macro="" textlink="">
      <xdr:nvSpPr>
        <xdr:cNvPr id="78" name="楕円 77"/>
        <xdr:cNvSpPr/>
      </xdr:nvSpPr>
      <xdr:spPr>
        <a:xfrm>
          <a:off x="2857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139881</xdr:rowOff>
    </xdr:from>
    <xdr:to>
      <xdr:col>19</xdr:col>
      <xdr:colOff>177800</xdr:colOff>
      <xdr:row>36</xdr:row>
      <xdr:rowOff>156210</xdr:rowOff>
    </xdr:to>
    <xdr:cxnSp macro="">
      <xdr:nvCxnSpPr>
        <xdr:cNvPr id="79" name="直線コネクタ 78"/>
        <xdr:cNvCxnSpPr/>
      </xdr:nvCxnSpPr>
      <xdr:spPr>
        <a:xfrm>
          <a:off x="2908300" y="631208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69487</xdr:rowOff>
    </xdr:from>
    <xdr:to>
      <xdr:col>10</xdr:col>
      <xdr:colOff>165100</xdr:colOff>
      <xdr:row>36</xdr:row>
      <xdr:rowOff>171087</xdr:rowOff>
    </xdr:to>
    <xdr:sp macro="" textlink="">
      <xdr:nvSpPr>
        <xdr:cNvPr id="80" name="楕円 79"/>
        <xdr:cNvSpPr/>
      </xdr:nvSpPr>
      <xdr:spPr>
        <a:xfrm>
          <a:off x="1968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120287</xdr:rowOff>
    </xdr:from>
    <xdr:to>
      <xdr:col>15</xdr:col>
      <xdr:colOff>50800</xdr:colOff>
      <xdr:row>36</xdr:row>
      <xdr:rowOff>139881</xdr:rowOff>
    </xdr:to>
    <xdr:cxnSp macro="">
      <xdr:nvCxnSpPr>
        <xdr:cNvPr id="81" name="直線コネクタ 80"/>
        <xdr:cNvCxnSpPr/>
      </xdr:nvCxnSpPr>
      <xdr:spPr>
        <a:xfrm>
          <a:off x="2019300" y="629248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51526</xdr:rowOff>
    </xdr:from>
    <xdr:to>
      <xdr:col>6</xdr:col>
      <xdr:colOff>38100</xdr:colOff>
      <xdr:row>36</xdr:row>
      <xdr:rowOff>153126</xdr:rowOff>
    </xdr:to>
    <xdr:sp macro="" textlink="">
      <xdr:nvSpPr>
        <xdr:cNvPr id="82" name="楕円 81"/>
        <xdr:cNvSpPr/>
      </xdr:nvSpPr>
      <xdr:spPr>
        <a:xfrm>
          <a:off x="1079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102326</xdr:rowOff>
    </xdr:from>
    <xdr:to>
      <xdr:col>10</xdr:col>
      <xdr:colOff>114300</xdr:colOff>
      <xdr:row>36</xdr:row>
      <xdr:rowOff>120287</xdr:rowOff>
    </xdr:to>
    <xdr:cxnSp macro="">
      <xdr:nvCxnSpPr>
        <xdr:cNvPr id="83" name="直線コネクタ 82"/>
        <xdr:cNvCxnSpPr/>
      </xdr:nvCxnSpPr>
      <xdr:spPr>
        <a:xfrm>
          <a:off x="1130300" y="627452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88" name="n_1mainValue【道路】&#10;有形固定資産減価償却率"/>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35758</xdr:rowOff>
    </xdr:from>
    <xdr:ext cx="405111" cy="259045"/>
    <xdr:sp macro="" textlink="">
      <xdr:nvSpPr>
        <xdr:cNvPr id="89" name="n_2mainValue【道路】&#10;有形固定資産減価償却率"/>
        <xdr:cNvSpPr txBox="1"/>
      </xdr:nvSpPr>
      <xdr:spPr>
        <a:xfrm>
          <a:off x="2705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16164</xdr:rowOff>
    </xdr:from>
    <xdr:ext cx="405111" cy="259045"/>
    <xdr:sp macro="" textlink="">
      <xdr:nvSpPr>
        <xdr:cNvPr id="90" name="n_3mainValue【道路】&#10;有形固定資産減価償却率"/>
        <xdr:cNvSpPr txBox="1"/>
      </xdr:nvSpPr>
      <xdr:spPr>
        <a:xfrm>
          <a:off x="1816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169653</xdr:rowOff>
    </xdr:from>
    <xdr:ext cx="405111" cy="259045"/>
    <xdr:sp macro="" textlink="">
      <xdr:nvSpPr>
        <xdr:cNvPr id="91" name="n_4mainValue【道路】&#10;有形固定資産減価償却率"/>
        <xdr:cNvSpPr txBox="1"/>
      </xdr:nvSpPr>
      <xdr:spPr>
        <a:xfrm>
          <a:off x="927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126708</xdr:rowOff>
    </xdr:from>
    <xdr:to>
      <xdr:col>55</xdr:col>
      <xdr:colOff>50800</xdr:colOff>
      <xdr:row>41</xdr:row>
      <xdr:rowOff>56858</xdr:rowOff>
    </xdr:to>
    <xdr:sp macro="" textlink="">
      <xdr:nvSpPr>
        <xdr:cNvPr id="131" name="楕円 130"/>
        <xdr:cNvSpPr/>
      </xdr:nvSpPr>
      <xdr:spPr>
        <a:xfrm>
          <a:off x="10426700" y="69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105135</xdr:rowOff>
    </xdr:from>
    <xdr:ext cx="469744" cy="259045"/>
    <xdr:sp macro="" textlink="">
      <xdr:nvSpPr>
        <xdr:cNvPr id="132" name="【道路】&#10;一人当たり延長該当値テキスト"/>
        <xdr:cNvSpPr txBox="1"/>
      </xdr:nvSpPr>
      <xdr:spPr>
        <a:xfrm>
          <a:off x="10515600" y="696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128765</xdr:rowOff>
    </xdr:from>
    <xdr:to>
      <xdr:col>50</xdr:col>
      <xdr:colOff>165100</xdr:colOff>
      <xdr:row>41</xdr:row>
      <xdr:rowOff>58915</xdr:rowOff>
    </xdr:to>
    <xdr:sp macro="" textlink="">
      <xdr:nvSpPr>
        <xdr:cNvPr id="133" name="楕円 132"/>
        <xdr:cNvSpPr/>
      </xdr:nvSpPr>
      <xdr:spPr>
        <a:xfrm>
          <a:off x="9588500" y="69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6058</xdr:rowOff>
    </xdr:from>
    <xdr:to>
      <xdr:col>55</xdr:col>
      <xdr:colOff>0</xdr:colOff>
      <xdr:row>41</xdr:row>
      <xdr:rowOff>8115</xdr:rowOff>
    </xdr:to>
    <xdr:cxnSp macro="">
      <xdr:nvCxnSpPr>
        <xdr:cNvPr id="134" name="直線コネクタ 133"/>
        <xdr:cNvCxnSpPr/>
      </xdr:nvCxnSpPr>
      <xdr:spPr>
        <a:xfrm flipV="1">
          <a:off x="9639300" y="7035508"/>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128804</xdr:rowOff>
    </xdr:from>
    <xdr:to>
      <xdr:col>46</xdr:col>
      <xdr:colOff>38100</xdr:colOff>
      <xdr:row>41</xdr:row>
      <xdr:rowOff>58954</xdr:rowOff>
    </xdr:to>
    <xdr:sp macro="" textlink="">
      <xdr:nvSpPr>
        <xdr:cNvPr id="135" name="楕円 134"/>
        <xdr:cNvSpPr/>
      </xdr:nvSpPr>
      <xdr:spPr>
        <a:xfrm>
          <a:off x="8699500" y="69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8115</xdr:rowOff>
    </xdr:from>
    <xdr:to>
      <xdr:col>50</xdr:col>
      <xdr:colOff>114300</xdr:colOff>
      <xdr:row>41</xdr:row>
      <xdr:rowOff>8154</xdr:rowOff>
    </xdr:to>
    <xdr:cxnSp macro="">
      <xdr:nvCxnSpPr>
        <xdr:cNvPr id="136" name="直線コネクタ 135"/>
        <xdr:cNvCxnSpPr/>
      </xdr:nvCxnSpPr>
      <xdr:spPr>
        <a:xfrm flipV="1">
          <a:off x="8750300" y="703756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128460</xdr:rowOff>
    </xdr:from>
    <xdr:to>
      <xdr:col>41</xdr:col>
      <xdr:colOff>101600</xdr:colOff>
      <xdr:row>41</xdr:row>
      <xdr:rowOff>58610</xdr:rowOff>
    </xdr:to>
    <xdr:sp macro="" textlink="">
      <xdr:nvSpPr>
        <xdr:cNvPr id="137" name="楕円 136"/>
        <xdr:cNvSpPr/>
      </xdr:nvSpPr>
      <xdr:spPr>
        <a:xfrm>
          <a:off x="7810500" y="69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7810</xdr:rowOff>
    </xdr:from>
    <xdr:to>
      <xdr:col>45</xdr:col>
      <xdr:colOff>177800</xdr:colOff>
      <xdr:row>41</xdr:row>
      <xdr:rowOff>8154</xdr:rowOff>
    </xdr:to>
    <xdr:cxnSp macro="">
      <xdr:nvCxnSpPr>
        <xdr:cNvPr id="138" name="直線コネクタ 137"/>
        <xdr:cNvCxnSpPr/>
      </xdr:nvCxnSpPr>
      <xdr:spPr>
        <a:xfrm>
          <a:off x="7861300" y="7037260"/>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128651</xdr:rowOff>
    </xdr:from>
    <xdr:to>
      <xdr:col>36</xdr:col>
      <xdr:colOff>165100</xdr:colOff>
      <xdr:row>41</xdr:row>
      <xdr:rowOff>58801</xdr:rowOff>
    </xdr:to>
    <xdr:sp macro="" textlink="">
      <xdr:nvSpPr>
        <xdr:cNvPr id="139" name="楕円 138"/>
        <xdr:cNvSpPr/>
      </xdr:nvSpPr>
      <xdr:spPr>
        <a:xfrm>
          <a:off x="6921500" y="69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7810</xdr:rowOff>
    </xdr:from>
    <xdr:to>
      <xdr:col>41</xdr:col>
      <xdr:colOff>50800</xdr:colOff>
      <xdr:row>41</xdr:row>
      <xdr:rowOff>8001</xdr:rowOff>
    </xdr:to>
    <xdr:cxnSp macro="">
      <xdr:nvCxnSpPr>
        <xdr:cNvPr id="140" name="直線コネクタ 139"/>
        <xdr:cNvCxnSpPr/>
      </xdr:nvCxnSpPr>
      <xdr:spPr>
        <a:xfrm flipV="1">
          <a:off x="6972300" y="703726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50042</xdr:rowOff>
    </xdr:from>
    <xdr:ext cx="469744" cy="259045"/>
    <xdr:sp macro="" textlink="">
      <xdr:nvSpPr>
        <xdr:cNvPr id="145" name="n_1mainValue【道路】&#10;一人当たり延長"/>
        <xdr:cNvSpPr txBox="1"/>
      </xdr:nvSpPr>
      <xdr:spPr>
        <a:xfrm>
          <a:off x="9391727" y="707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50081</xdr:rowOff>
    </xdr:from>
    <xdr:ext cx="469744" cy="259045"/>
    <xdr:sp macro="" textlink="">
      <xdr:nvSpPr>
        <xdr:cNvPr id="146" name="n_2mainValue【道路】&#10;一人当たり延長"/>
        <xdr:cNvSpPr txBox="1"/>
      </xdr:nvSpPr>
      <xdr:spPr>
        <a:xfrm>
          <a:off x="8515427" y="70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49737</xdr:rowOff>
    </xdr:from>
    <xdr:ext cx="469744" cy="259045"/>
    <xdr:sp macro="" textlink="">
      <xdr:nvSpPr>
        <xdr:cNvPr id="147" name="n_3mainValue【道路】&#10;一人当たり延長"/>
        <xdr:cNvSpPr txBox="1"/>
      </xdr:nvSpPr>
      <xdr:spPr>
        <a:xfrm>
          <a:off x="7626427" y="70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49928</xdr:rowOff>
    </xdr:from>
    <xdr:ext cx="469744" cy="259045"/>
    <xdr:sp macro="" textlink="">
      <xdr:nvSpPr>
        <xdr:cNvPr id="148" name="n_4mainValue【道路】&#10;一人当たり延長"/>
        <xdr:cNvSpPr txBox="1"/>
      </xdr:nvSpPr>
      <xdr:spPr>
        <a:xfrm>
          <a:off x="6737427" y="70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114119</xdr:rowOff>
    </xdr:from>
    <xdr:to>
      <xdr:col>24</xdr:col>
      <xdr:colOff>114300</xdr:colOff>
      <xdr:row>60</xdr:row>
      <xdr:rowOff>44269</xdr:rowOff>
    </xdr:to>
    <xdr:sp macro="" textlink="">
      <xdr:nvSpPr>
        <xdr:cNvPr id="190" name="楕円 189"/>
        <xdr:cNvSpPr/>
      </xdr:nvSpPr>
      <xdr:spPr>
        <a:xfrm>
          <a:off x="4584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136996</xdr:rowOff>
    </xdr:from>
    <xdr:ext cx="405111" cy="259045"/>
    <xdr:sp macro="" textlink="">
      <xdr:nvSpPr>
        <xdr:cNvPr id="191" name="【橋りょう・トンネル】&#10;有形固定資産減価償却率該当値テキスト"/>
        <xdr:cNvSpPr txBox="1"/>
      </xdr:nvSpPr>
      <xdr:spPr>
        <a:xfrm>
          <a:off x="4673600" y="1008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92" name="楕円 191"/>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59</xdr:row>
      <xdr:rowOff>164919</xdr:rowOff>
    </xdr:to>
    <xdr:cxnSp macro="">
      <xdr:nvCxnSpPr>
        <xdr:cNvPr id="193" name="直線コネクタ 192"/>
        <xdr:cNvCxnSpPr/>
      </xdr:nvCxnSpPr>
      <xdr:spPr>
        <a:xfrm>
          <a:off x="3797300" y="1027557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71665</xdr:rowOff>
    </xdr:from>
    <xdr:to>
      <xdr:col>15</xdr:col>
      <xdr:colOff>101600</xdr:colOff>
      <xdr:row>60</xdr:row>
      <xdr:rowOff>1815</xdr:rowOff>
    </xdr:to>
    <xdr:sp macro="" textlink="">
      <xdr:nvSpPr>
        <xdr:cNvPr id="194" name="楕円 193"/>
        <xdr:cNvSpPr/>
      </xdr:nvSpPr>
      <xdr:spPr>
        <a:xfrm>
          <a:off x="2857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122465</xdr:rowOff>
    </xdr:from>
    <xdr:to>
      <xdr:col>19</xdr:col>
      <xdr:colOff>177800</xdr:colOff>
      <xdr:row>59</xdr:row>
      <xdr:rowOff>160020</xdr:rowOff>
    </xdr:to>
    <xdr:cxnSp macro="">
      <xdr:nvCxnSpPr>
        <xdr:cNvPr id="195" name="直線コネクタ 194"/>
        <xdr:cNvCxnSpPr/>
      </xdr:nvCxnSpPr>
      <xdr:spPr>
        <a:xfrm>
          <a:off x="2908300" y="1023801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47172</xdr:rowOff>
    </xdr:from>
    <xdr:to>
      <xdr:col>10</xdr:col>
      <xdr:colOff>165100</xdr:colOff>
      <xdr:row>59</xdr:row>
      <xdr:rowOff>148772</xdr:rowOff>
    </xdr:to>
    <xdr:sp macro="" textlink="">
      <xdr:nvSpPr>
        <xdr:cNvPr id="196" name="楕円 195"/>
        <xdr:cNvSpPr/>
      </xdr:nvSpPr>
      <xdr:spPr>
        <a:xfrm>
          <a:off x="1968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97972</xdr:rowOff>
    </xdr:from>
    <xdr:to>
      <xdr:col>15</xdr:col>
      <xdr:colOff>50800</xdr:colOff>
      <xdr:row>59</xdr:row>
      <xdr:rowOff>122465</xdr:rowOff>
    </xdr:to>
    <xdr:cxnSp macro="">
      <xdr:nvCxnSpPr>
        <xdr:cNvPr id="197" name="直線コネクタ 196"/>
        <xdr:cNvCxnSpPr/>
      </xdr:nvCxnSpPr>
      <xdr:spPr>
        <a:xfrm>
          <a:off x="2019300" y="102135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22678</xdr:rowOff>
    </xdr:from>
    <xdr:to>
      <xdr:col>6</xdr:col>
      <xdr:colOff>38100</xdr:colOff>
      <xdr:row>59</xdr:row>
      <xdr:rowOff>124278</xdr:rowOff>
    </xdr:to>
    <xdr:sp macro="" textlink="">
      <xdr:nvSpPr>
        <xdr:cNvPr id="198" name="楕円 197"/>
        <xdr:cNvSpPr/>
      </xdr:nvSpPr>
      <xdr:spPr>
        <a:xfrm>
          <a:off x="1079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73478</xdr:rowOff>
    </xdr:from>
    <xdr:to>
      <xdr:col>10</xdr:col>
      <xdr:colOff>114300</xdr:colOff>
      <xdr:row>59</xdr:row>
      <xdr:rowOff>97972</xdr:rowOff>
    </xdr:to>
    <xdr:cxnSp macro="">
      <xdr:nvCxnSpPr>
        <xdr:cNvPr id="199" name="直線コネクタ 198"/>
        <xdr:cNvCxnSpPr/>
      </xdr:nvCxnSpPr>
      <xdr:spPr>
        <a:xfrm>
          <a:off x="1130300" y="101890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55897</xdr:rowOff>
    </xdr:from>
    <xdr:ext cx="405111" cy="259045"/>
    <xdr:sp macro="" textlink="">
      <xdr:nvSpPr>
        <xdr:cNvPr id="204" name="n_1mainValue【橋りょう・トンネル】&#10;有形固定資産減価償却率"/>
        <xdr:cNvSpPr txBox="1"/>
      </xdr:nvSpPr>
      <xdr:spPr>
        <a:xfrm>
          <a:off x="3582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18342</xdr:rowOff>
    </xdr:from>
    <xdr:ext cx="405111" cy="259045"/>
    <xdr:sp macro="" textlink="">
      <xdr:nvSpPr>
        <xdr:cNvPr id="205" name="n_2mainValue【橋りょう・トンネル】&#10;有形固定資産減価償却率"/>
        <xdr:cNvSpPr txBox="1"/>
      </xdr:nvSpPr>
      <xdr:spPr>
        <a:xfrm>
          <a:off x="2705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165299</xdr:rowOff>
    </xdr:from>
    <xdr:ext cx="405111" cy="259045"/>
    <xdr:sp macro="" textlink="">
      <xdr:nvSpPr>
        <xdr:cNvPr id="206" name="n_3mainValue【橋りょう・トンネル】&#10;有形固定資産減価償却率"/>
        <xdr:cNvSpPr txBox="1"/>
      </xdr:nvSpPr>
      <xdr:spPr>
        <a:xfrm>
          <a:off x="1816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140805</xdr:rowOff>
    </xdr:from>
    <xdr:ext cx="405111" cy="259045"/>
    <xdr:sp macro="" textlink="">
      <xdr:nvSpPr>
        <xdr:cNvPr id="207" name="n_4mainValue【橋りょう・トンネル】&#10;有形固定資産減価償却率"/>
        <xdr:cNvSpPr txBox="1"/>
      </xdr:nvSpPr>
      <xdr:spPr>
        <a:xfrm>
          <a:off x="927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70755</xdr:rowOff>
    </xdr:from>
    <xdr:to>
      <xdr:col>55</xdr:col>
      <xdr:colOff>50800</xdr:colOff>
      <xdr:row>64</xdr:row>
      <xdr:rowOff>905</xdr:rowOff>
    </xdr:to>
    <xdr:sp macro="" textlink="">
      <xdr:nvSpPr>
        <xdr:cNvPr id="247" name="楕円 246"/>
        <xdr:cNvSpPr/>
      </xdr:nvSpPr>
      <xdr:spPr>
        <a:xfrm>
          <a:off x="10426700" y="108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42465</xdr:rowOff>
    </xdr:from>
    <xdr:ext cx="534377" cy="259045"/>
    <xdr:sp macro="" textlink="">
      <xdr:nvSpPr>
        <xdr:cNvPr id="248" name="【橋りょう・トンネル】&#10;一人当たり有形固定資産（償却資産）額該当値テキスト"/>
        <xdr:cNvSpPr txBox="1"/>
      </xdr:nvSpPr>
      <xdr:spPr>
        <a:xfrm>
          <a:off x="10515600" y="1084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76191</xdr:rowOff>
    </xdr:from>
    <xdr:to>
      <xdr:col>50</xdr:col>
      <xdr:colOff>165100</xdr:colOff>
      <xdr:row>64</xdr:row>
      <xdr:rowOff>6341</xdr:rowOff>
    </xdr:to>
    <xdr:sp macro="" textlink="">
      <xdr:nvSpPr>
        <xdr:cNvPr id="249" name="楕円 248"/>
        <xdr:cNvSpPr/>
      </xdr:nvSpPr>
      <xdr:spPr>
        <a:xfrm>
          <a:off x="9588500" y="1087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121555</xdr:rowOff>
    </xdr:from>
    <xdr:to>
      <xdr:col>55</xdr:col>
      <xdr:colOff>0</xdr:colOff>
      <xdr:row>63</xdr:row>
      <xdr:rowOff>126991</xdr:rowOff>
    </xdr:to>
    <xdr:cxnSp macro="">
      <xdr:nvCxnSpPr>
        <xdr:cNvPr id="250" name="直線コネクタ 249"/>
        <xdr:cNvCxnSpPr/>
      </xdr:nvCxnSpPr>
      <xdr:spPr>
        <a:xfrm flipV="1">
          <a:off x="9639300" y="10922905"/>
          <a:ext cx="8382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72120</xdr:rowOff>
    </xdr:from>
    <xdr:to>
      <xdr:col>46</xdr:col>
      <xdr:colOff>38100</xdr:colOff>
      <xdr:row>64</xdr:row>
      <xdr:rowOff>2270</xdr:rowOff>
    </xdr:to>
    <xdr:sp macro="" textlink="">
      <xdr:nvSpPr>
        <xdr:cNvPr id="251" name="楕円 250"/>
        <xdr:cNvSpPr/>
      </xdr:nvSpPr>
      <xdr:spPr>
        <a:xfrm>
          <a:off x="8699500" y="108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122920</xdr:rowOff>
    </xdr:from>
    <xdr:to>
      <xdr:col>50</xdr:col>
      <xdr:colOff>114300</xdr:colOff>
      <xdr:row>63</xdr:row>
      <xdr:rowOff>126991</xdr:rowOff>
    </xdr:to>
    <xdr:cxnSp macro="">
      <xdr:nvCxnSpPr>
        <xdr:cNvPr id="252" name="直線コネクタ 251"/>
        <xdr:cNvCxnSpPr/>
      </xdr:nvCxnSpPr>
      <xdr:spPr>
        <a:xfrm>
          <a:off x="8750300" y="10924270"/>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72301</xdr:rowOff>
    </xdr:from>
    <xdr:to>
      <xdr:col>41</xdr:col>
      <xdr:colOff>101600</xdr:colOff>
      <xdr:row>64</xdr:row>
      <xdr:rowOff>2451</xdr:rowOff>
    </xdr:to>
    <xdr:sp macro="" textlink="">
      <xdr:nvSpPr>
        <xdr:cNvPr id="253" name="楕円 252"/>
        <xdr:cNvSpPr/>
      </xdr:nvSpPr>
      <xdr:spPr>
        <a:xfrm>
          <a:off x="7810500" y="1087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122920</xdr:rowOff>
    </xdr:from>
    <xdr:to>
      <xdr:col>45</xdr:col>
      <xdr:colOff>177800</xdr:colOff>
      <xdr:row>63</xdr:row>
      <xdr:rowOff>123101</xdr:rowOff>
    </xdr:to>
    <xdr:cxnSp macro="">
      <xdr:nvCxnSpPr>
        <xdr:cNvPr id="254" name="直線コネクタ 253"/>
        <xdr:cNvCxnSpPr/>
      </xdr:nvCxnSpPr>
      <xdr:spPr>
        <a:xfrm flipV="1">
          <a:off x="7861300" y="10924270"/>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72902</xdr:rowOff>
    </xdr:from>
    <xdr:to>
      <xdr:col>36</xdr:col>
      <xdr:colOff>165100</xdr:colOff>
      <xdr:row>64</xdr:row>
      <xdr:rowOff>3052</xdr:rowOff>
    </xdr:to>
    <xdr:sp macro="" textlink="">
      <xdr:nvSpPr>
        <xdr:cNvPr id="255" name="楕円 254"/>
        <xdr:cNvSpPr/>
      </xdr:nvSpPr>
      <xdr:spPr>
        <a:xfrm>
          <a:off x="6921500" y="108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123101</xdr:rowOff>
    </xdr:from>
    <xdr:to>
      <xdr:col>41</xdr:col>
      <xdr:colOff>50800</xdr:colOff>
      <xdr:row>63</xdr:row>
      <xdr:rowOff>123702</xdr:rowOff>
    </xdr:to>
    <xdr:cxnSp macro="">
      <xdr:nvCxnSpPr>
        <xdr:cNvPr id="256" name="直線コネクタ 255"/>
        <xdr:cNvCxnSpPr/>
      </xdr:nvCxnSpPr>
      <xdr:spPr>
        <a:xfrm flipV="1">
          <a:off x="6972300" y="10924451"/>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168918</xdr:rowOff>
    </xdr:from>
    <xdr:ext cx="534377" cy="259045"/>
    <xdr:sp macro="" textlink="">
      <xdr:nvSpPr>
        <xdr:cNvPr id="261" name="n_1mainValue【橋りょう・トンネル】&#10;一人当たり有形固定資産（償却資産）額"/>
        <xdr:cNvSpPr txBox="1"/>
      </xdr:nvSpPr>
      <xdr:spPr>
        <a:xfrm>
          <a:off x="9359411" y="1097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164847</xdr:rowOff>
    </xdr:from>
    <xdr:ext cx="534377" cy="259045"/>
    <xdr:sp macro="" textlink="">
      <xdr:nvSpPr>
        <xdr:cNvPr id="262" name="n_2mainValue【橋りょう・トンネル】&#10;一人当たり有形固定資産（償却資産）額"/>
        <xdr:cNvSpPr txBox="1"/>
      </xdr:nvSpPr>
      <xdr:spPr>
        <a:xfrm>
          <a:off x="8483111" y="1096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165028</xdr:rowOff>
    </xdr:from>
    <xdr:ext cx="534377" cy="259045"/>
    <xdr:sp macro="" textlink="">
      <xdr:nvSpPr>
        <xdr:cNvPr id="263" name="n_3mainValue【橋りょう・トンネル】&#10;一人当たり有形固定資産（償却資産）額"/>
        <xdr:cNvSpPr txBox="1"/>
      </xdr:nvSpPr>
      <xdr:spPr>
        <a:xfrm>
          <a:off x="7594111" y="1096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165629</xdr:rowOff>
    </xdr:from>
    <xdr:ext cx="534377" cy="259045"/>
    <xdr:sp macro="" textlink="">
      <xdr:nvSpPr>
        <xdr:cNvPr id="264" name="n_4mainValue【橋りょう・トンネル】&#10;一人当たり有形固定資産（償却資産）額"/>
        <xdr:cNvSpPr txBox="1"/>
      </xdr:nvSpPr>
      <xdr:spPr>
        <a:xfrm>
          <a:off x="6705111" y="1096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117929</xdr:rowOff>
    </xdr:from>
    <xdr:to>
      <xdr:col>24</xdr:col>
      <xdr:colOff>114300</xdr:colOff>
      <xdr:row>85</xdr:row>
      <xdr:rowOff>48079</xdr:rowOff>
    </xdr:to>
    <xdr:sp macro="" textlink="">
      <xdr:nvSpPr>
        <xdr:cNvPr id="306" name="楕円 305"/>
        <xdr:cNvSpPr/>
      </xdr:nvSpPr>
      <xdr:spPr>
        <a:xfrm>
          <a:off x="45847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96356</xdr:rowOff>
    </xdr:from>
    <xdr:ext cx="405111" cy="259045"/>
    <xdr:sp macro="" textlink="">
      <xdr:nvSpPr>
        <xdr:cNvPr id="307" name="【公営住宅】&#10;有形固定資産減価償却率該当値テキスト"/>
        <xdr:cNvSpPr txBox="1"/>
      </xdr:nvSpPr>
      <xdr:spPr>
        <a:xfrm>
          <a:off x="4673600"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103232</xdr:rowOff>
    </xdr:from>
    <xdr:to>
      <xdr:col>20</xdr:col>
      <xdr:colOff>38100</xdr:colOff>
      <xdr:row>86</xdr:row>
      <xdr:rowOff>33382</xdr:rowOff>
    </xdr:to>
    <xdr:sp macro="" textlink="">
      <xdr:nvSpPr>
        <xdr:cNvPr id="308" name="楕円 307"/>
        <xdr:cNvSpPr/>
      </xdr:nvSpPr>
      <xdr:spPr>
        <a:xfrm>
          <a:off x="3746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168729</xdr:rowOff>
    </xdr:from>
    <xdr:to>
      <xdr:col>24</xdr:col>
      <xdr:colOff>63500</xdr:colOff>
      <xdr:row>85</xdr:row>
      <xdr:rowOff>154032</xdr:rowOff>
    </xdr:to>
    <xdr:cxnSp macro="">
      <xdr:nvCxnSpPr>
        <xdr:cNvPr id="309" name="直線コネクタ 308"/>
        <xdr:cNvCxnSpPr/>
      </xdr:nvCxnSpPr>
      <xdr:spPr>
        <a:xfrm flipV="1">
          <a:off x="3797300" y="14570529"/>
          <a:ext cx="838200" cy="15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80373</xdr:rowOff>
    </xdr:from>
    <xdr:to>
      <xdr:col>15</xdr:col>
      <xdr:colOff>101600</xdr:colOff>
      <xdr:row>86</xdr:row>
      <xdr:rowOff>10523</xdr:rowOff>
    </xdr:to>
    <xdr:sp macro="" textlink="">
      <xdr:nvSpPr>
        <xdr:cNvPr id="310" name="楕円 309"/>
        <xdr:cNvSpPr/>
      </xdr:nvSpPr>
      <xdr:spPr>
        <a:xfrm>
          <a:off x="2857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131173</xdr:rowOff>
    </xdr:from>
    <xdr:to>
      <xdr:col>19</xdr:col>
      <xdr:colOff>177800</xdr:colOff>
      <xdr:row>85</xdr:row>
      <xdr:rowOff>154032</xdr:rowOff>
    </xdr:to>
    <xdr:cxnSp macro="">
      <xdr:nvCxnSpPr>
        <xdr:cNvPr id="311" name="直線コネクタ 310"/>
        <xdr:cNvCxnSpPr/>
      </xdr:nvCxnSpPr>
      <xdr:spPr>
        <a:xfrm>
          <a:off x="2908300" y="1470442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158750</xdr:rowOff>
    </xdr:from>
    <xdr:to>
      <xdr:col>10</xdr:col>
      <xdr:colOff>165100</xdr:colOff>
      <xdr:row>86</xdr:row>
      <xdr:rowOff>88900</xdr:rowOff>
    </xdr:to>
    <xdr:sp macro="" textlink="">
      <xdr:nvSpPr>
        <xdr:cNvPr id="312" name="楕円 311"/>
        <xdr:cNvSpPr/>
      </xdr:nvSpPr>
      <xdr:spPr>
        <a:xfrm>
          <a:off x="196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131173</xdr:rowOff>
    </xdr:from>
    <xdr:to>
      <xdr:col>15</xdr:col>
      <xdr:colOff>50800</xdr:colOff>
      <xdr:row>86</xdr:row>
      <xdr:rowOff>38100</xdr:rowOff>
    </xdr:to>
    <xdr:cxnSp macro="">
      <xdr:nvCxnSpPr>
        <xdr:cNvPr id="313" name="直線コネクタ 312"/>
        <xdr:cNvCxnSpPr/>
      </xdr:nvCxnSpPr>
      <xdr:spPr>
        <a:xfrm flipV="1">
          <a:off x="2019300" y="1470442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142421</xdr:rowOff>
    </xdr:from>
    <xdr:to>
      <xdr:col>6</xdr:col>
      <xdr:colOff>38100</xdr:colOff>
      <xdr:row>86</xdr:row>
      <xdr:rowOff>72571</xdr:rowOff>
    </xdr:to>
    <xdr:sp macro="" textlink="">
      <xdr:nvSpPr>
        <xdr:cNvPr id="314" name="楕円 313"/>
        <xdr:cNvSpPr/>
      </xdr:nvSpPr>
      <xdr:spPr>
        <a:xfrm>
          <a:off x="1079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21771</xdr:rowOff>
    </xdr:from>
    <xdr:to>
      <xdr:col>10</xdr:col>
      <xdr:colOff>114300</xdr:colOff>
      <xdr:row>86</xdr:row>
      <xdr:rowOff>38100</xdr:rowOff>
    </xdr:to>
    <xdr:cxnSp macro="">
      <xdr:nvCxnSpPr>
        <xdr:cNvPr id="315" name="直線コネクタ 314"/>
        <xdr:cNvCxnSpPr/>
      </xdr:nvCxnSpPr>
      <xdr:spPr>
        <a:xfrm>
          <a:off x="1130300" y="14766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24509</xdr:rowOff>
    </xdr:from>
    <xdr:ext cx="405111" cy="259045"/>
    <xdr:sp macro="" textlink="">
      <xdr:nvSpPr>
        <xdr:cNvPr id="320" name="n_1mainValue【公営住宅】&#10;有形固定資産減価償却率"/>
        <xdr:cNvSpPr txBox="1"/>
      </xdr:nvSpPr>
      <xdr:spPr>
        <a:xfrm>
          <a:off x="35820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1650</xdr:rowOff>
    </xdr:from>
    <xdr:ext cx="405111" cy="259045"/>
    <xdr:sp macro="" textlink="">
      <xdr:nvSpPr>
        <xdr:cNvPr id="321" name="n_2mainValue【公営住宅】&#10;有形固定資産減価償却率"/>
        <xdr:cNvSpPr txBox="1"/>
      </xdr:nvSpPr>
      <xdr:spPr>
        <a:xfrm>
          <a:off x="2705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80027</xdr:rowOff>
    </xdr:from>
    <xdr:ext cx="405111" cy="259045"/>
    <xdr:sp macro="" textlink="">
      <xdr:nvSpPr>
        <xdr:cNvPr id="322" name="n_3mainValue【公営住宅】&#10;有形固定資産減価償却率"/>
        <xdr:cNvSpPr txBox="1"/>
      </xdr:nvSpPr>
      <xdr:spPr>
        <a:xfrm>
          <a:off x="1816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63698</xdr:rowOff>
    </xdr:from>
    <xdr:ext cx="405111" cy="259045"/>
    <xdr:sp macro="" textlink="">
      <xdr:nvSpPr>
        <xdr:cNvPr id="323" name="n_4mainValue【公営住宅】&#10;有形固定資産減価償却率"/>
        <xdr:cNvSpPr txBox="1"/>
      </xdr:nvSpPr>
      <xdr:spPr>
        <a:xfrm>
          <a:off x="927744" y="1480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48640</xdr:rowOff>
    </xdr:from>
    <xdr:to>
      <xdr:col>55</xdr:col>
      <xdr:colOff>50800</xdr:colOff>
      <xdr:row>86</xdr:row>
      <xdr:rowOff>150240</xdr:rowOff>
    </xdr:to>
    <xdr:sp macro="" textlink="">
      <xdr:nvSpPr>
        <xdr:cNvPr id="363" name="楕円 362"/>
        <xdr:cNvSpPr/>
      </xdr:nvSpPr>
      <xdr:spPr>
        <a:xfrm>
          <a:off x="10426700" y="14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135017</xdr:rowOff>
    </xdr:from>
    <xdr:ext cx="469744" cy="259045"/>
    <xdr:sp macro="" textlink="">
      <xdr:nvSpPr>
        <xdr:cNvPr id="364" name="【公営住宅】&#10;一人当たり面積該当値テキスト"/>
        <xdr:cNvSpPr txBox="1"/>
      </xdr:nvSpPr>
      <xdr:spPr>
        <a:xfrm>
          <a:off x="10515600" y="1470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48640</xdr:rowOff>
    </xdr:from>
    <xdr:to>
      <xdr:col>50</xdr:col>
      <xdr:colOff>165100</xdr:colOff>
      <xdr:row>86</xdr:row>
      <xdr:rowOff>150240</xdr:rowOff>
    </xdr:to>
    <xdr:sp macro="" textlink="">
      <xdr:nvSpPr>
        <xdr:cNvPr id="365" name="楕円 364"/>
        <xdr:cNvSpPr/>
      </xdr:nvSpPr>
      <xdr:spPr>
        <a:xfrm>
          <a:off x="9588500" y="14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99440</xdr:rowOff>
    </xdr:from>
    <xdr:to>
      <xdr:col>55</xdr:col>
      <xdr:colOff>0</xdr:colOff>
      <xdr:row>86</xdr:row>
      <xdr:rowOff>99440</xdr:rowOff>
    </xdr:to>
    <xdr:cxnSp macro="">
      <xdr:nvCxnSpPr>
        <xdr:cNvPr id="366" name="直線コネクタ 365"/>
        <xdr:cNvCxnSpPr/>
      </xdr:nvCxnSpPr>
      <xdr:spPr>
        <a:xfrm>
          <a:off x="9639300" y="14844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48640</xdr:rowOff>
    </xdr:from>
    <xdr:to>
      <xdr:col>46</xdr:col>
      <xdr:colOff>38100</xdr:colOff>
      <xdr:row>86</xdr:row>
      <xdr:rowOff>150240</xdr:rowOff>
    </xdr:to>
    <xdr:sp macro="" textlink="">
      <xdr:nvSpPr>
        <xdr:cNvPr id="367" name="楕円 366"/>
        <xdr:cNvSpPr/>
      </xdr:nvSpPr>
      <xdr:spPr>
        <a:xfrm>
          <a:off x="8699500" y="14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99440</xdr:rowOff>
    </xdr:from>
    <xdr:to>
      <xdr:col>50</xdr:col>
      <xdr:colOff>114300</xdr:colOff>
      <xdr:row>86</xdr:row>
      <xdr:rowOff>99440</xdr:rowOff>
    </xdr:to>
    <xdr:cxnSp macro="">
      <xdr:nvCxnSpPr>
        <xdr:cNvPr id="368" name="直線コネクタ 367"/>
        <xdr:cNvCxnSpPr/>
      </xdr:nvCxnSpPr>
      <xdr:spPr>
        <a:xfrm>
          <a:off x="8750300" y="1484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48640</xdr:rowOff>
    </xdr:from>
    <xdr:to>
      <xdr:col>41</xdr:col>
      <xdr:colOff>101600</xdr:colOff>
      <xdr:row>86</xdr:row>
      <xdr:rowOff>150240</xdr:rowOff>
    </xdr:to>
    <xdr:sp macro="" textlink="">
      <xdr:nvSpPr>
        <xdr:cNvPr id="369" name="楕円 368"/>
        <xdr:cNvSpPr/>
      </xdr:nvSpPr>
      <xdr:spPr>
        <a:xfrm>
          <a:off x="7810500" y="14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99440</xdr:rowOff>
    </xdr:from>
    <xdr:to>
      <xdr:col>45</xdr:col>
      <xdr:colOff>177800</xdr:colOff>
      <xdr:row>86</xdr:row>
      <xdr:rowOff>99440</xdr:rowOff>
    </xdr:to>
    <xdr:cxnSp macro="">
      <xdr:nvCxnSpPr>
        <xdr:cNvPr id="370" name="直線コネクタ 369"/>
        <xdr:cNvCxnSpPr/>
      </xdr:nvCxnSpPr>
      <xdr:spPr>
        <a:xfrm>
          <a:off x="7861300" y="1484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48640</xdr:rowOff>
    </xdr:from>
    <xdr:to>
      <xdr:col>36</xdr:col>
      <xdr:colOff>165100</xdr:colOff>
      <xdr:row>86</xdr:row>
      <xdr:rowOff>150240</xdr:rowOff>
    </xdr:to>
    <xdr:sp macro="" textlink="">
      <xdr:nvSpPr>
        <xdr:cNvPr id="371" name="楕円 370"/>
        <xdr:cNvSpPr/>
      </xdr:nvSpPr>
      <xdr:spPr>
        <a:xfrm>
          <a:off x="6921500" y="14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99440</xdr:rowOff>
    </xdr:from>
    <xdr:to>
      <xdr:col>41</xdr:col>
      <xdr:colOff>50800</xdr:colOff>
      <xdr:row>86</xdr:row>
      <xdr:rowOff>99440</xdr:rowOff>
    </xdr:to>
    <xdr:cxnSp macro="">
      <xdr:nvCxnSpPr>
        <xdr:cNvPr id="372" name="直線コネクタ 371"/>
        <xdr:cNvCxnSpPr/>
      </xdr:nvCxnSpPr>
      <xdr:spPr>
        <a:xfrm>
          <a:off x="6972300" y="1484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141367</xdr:rowOff>
    </xdr:from>
    <xdr:ext cx="469744" cy="259045"/>
    <xdr:sp macro="" textlink="">
      <xdr:nvSpPr>
        <xdr:cNvPr id="377" name="n_1mainValue【公営住宅】&#10;一人当たり面積"/>
        <xdr:cNvSpPr txBox="1"/>
      </xdr:nvSpPr>
      <xdr:spPr>
        <a:xfrm>
          <a:off x="9391727" y="1488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141367</xdr:rowOff>
    </xdr:from>
    <xdr:ext cx="469744" cy="259045"/>
    <xdr:sp macro="" textlink="">
      <xdr:nvSpPr>
        <xdr:cNvPr id="378" name="n_2mainValue【公営住宅】&#10;一人当たり面積"/>
        <xdr:cNvSpPr txBox="1"/>
      </xdr:nvSpPr>
      <xdr:spPr>
        <a:xfrm>
          <a:off x="8515427" y="1488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141367</xdr:rowOff>
    </xdr:from>
    <xdr:ext cx="469744" cy="259045"/>
    <xdr:sp macro="" textlink="">
      <xdr:nvSpPr>
        <xdr:cNvPr id="379" name="n_3mainValue【公営住宅】&#10;一人当たり面積"/>
        <xdr:cNvSpPr txBox="1"/>
      </xdr:nvSpPr>
      <xdr:spPr>
        <a:xfrm>
          <a:off x="7626427" y="1488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141367</xdr:rowOff>
    </xdr:from>
    <xdr:ext cx="469744" cy="259045"/>
    <xdr:sp macro="" textlink="">
      <xdr:nvSpPr>
        <xdr:cNvPr id="380" name="n_4mainValue【公営住宅】&#10;一人当たり面積"/>
        <xdr:cNvSpPr txBox="1"/>
      </xdr:nvSpPr>
      <xdr:spPr>
        <a:xfrm>
          <a:off x="6737427" y="1488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156845</xdr:rowOff>
    </xdr:from>
    <xdr:to>
      <xdr:col>85</xdr:col>
      <xdr:colOff>177800</xdr:colOff>
      <xdr:row>40</xdr:row>
      <xdr:rowOff>86995</xdr:rowOff>
    </xdr:to>
    <xdr:sp macro="" textlink="">
      <xdr:nvSpPr>
        <xdr:cNvPr id="437" name="楕円 436"/>
        <xdr:cNvSpPr/>
      </xdr:nvSpPr>
      <xdr:spPr>
        <a:xfrm>
          <a:off x="162687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135272</xdr:rowOff>
    </xdr:from>
    <xdr:ext cx="405111" cy="259045"/>
    <xdr:sp macro="" textlink="">
      <xdr:nvSpPr>
        <xdr:cNvPr id="438" name="【認定こども園・幼稚園・保育所】&#10;有形固定資産減価償却率該当値テキスト"/>
        <xdr:cNvSpPr txBox="1"/>
      </xdr:nvSpPr>
      <xdr:spPr>
        <a:xfrm>
          <a:off x="16357600"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130175</xdr:rowOff>
    </xdr:from>
    <xdr:to>
      <xdr:col>81</xdr:col>
      <xdr:colOff>101600</xdr:colOff>
      <xdr:row>40</xdr:row>
      <xdr:rowOff>60325</xdr:rowOff>
    </xdr:to>
    <xdr:sp macro="" textlink="">
      <xdr:nvSpPr>
        <xdr:cNvPr id="439" name="楕円 438"/>
        <xdr:cNvSpPr/>
      </xdr:nvSpPr>
      <xdr:spPr>
        <a:xfrm>
          <a:off x="15430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9525</xdr:rowOff>
    </xdr:from>
    <xdr:to>
      <xdr:col>85</xdr:col>
      <xdr:colOff>127000</xdr:colOff>
      <xdr:row>40</xdr:row>
      <xdr:rowOff>36195</xdr:rowOff>
    </xdr:to>
    <xdr:cxnSp macro="">
      <xdr:nvCxnSpPr>
        <xdr:cNvPr id="440" name="直線コネクタ 439"/>
        <xdr:cNvCxnSpPr/>
      </xdr:nvCxnSpPr>
      <xdr:spPr>
        <a:xfrm>
          <a:off x="15481300" y="68675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107315</xdr:rowOff>
    </xdr:from>
    <xdr:to>
      <xdr:col>76</xdr:col>
      <xdr:colOff>165100</xdr:colOff>
      <xdr:row>40</xdr:row>
      <xdr:rowOff>37465</xdr:rowOff>
    </xdr:to>
    <xdr:sp macro="" textlink="">
      <xdr:nvSpPr>
        <xdr:cNvPr id="441" name="楕円 440"/>
        <xdr:cNvSpPr/>
      </xdr:nvSpPr>
      <xdr:spPr>
        <a:xfrm>
          <a:off x="14541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158115</xdr:rowOff>
    </xdr:from>
    <xdr:to>
      <xdr:col>81</xdr:col>
      <xdr:colOff>50800</xdr:colOff>
      <xdr:row>40</xdr:row>
      <xdr:rowOff>9525</xdr:rowOff>
    </xdr:to>
    <xdr:cxnSp macro="">
      <xdr:nvCxnSpPr>
        <xdr:cNvPr id="442" name="直線コネクタ 441"/>
        <xdr:cNvCxnSpPr/>
      </xdr:nvCxnSpPr>
      <xdr:spPr>
        <a:xfrm>
          <a:off x="14592300" y="68446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93980</xdr:rowOff>
    </xdr:from>
    <xdr:to>
      <xdr:col>72</xdr:col>
      <xdr:colOff>38100</xdr:colOff>
      <xdr:row>40</xdr:row>
      <xdr:rowOff>24130</xdr:rowOff>
    </xdr:to>
    <xdr:sp macro="" textlink="">
      <xdr:nvSpPr>
        <xdr:cNvPr id="443" name="楕円 442"/>
        <xdr:cNvSpPr/>
      </xdr:nvSpPr>
      <xdr:spPr>
        <a:xfrm>
          <a:off x="13652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144780</xdr:rowOff>
    </xdr:from>
    <xdr:to>
      <xdr:col>76</xdr:col>
      <xdr:colOff>114300</xdr:colOff>
      <xdr:row>39</xdr:row>
      <xdr:rowOff>158115</xdr:rowOff>
    </xdr:to>
    <xdr:cxnSp macro="">
      <xdr:nvCxnSpPr>
        <xdr:cNvPr id="444" name="直線コネクタ 443"/>
        <xdr:cNvCxnSpPr/>
      </xdr:nvCxnSpPr>
      <xdr:spPr>
        <a:xfrm>
          <a:off x="13703300" y="68313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93980</xdr:rowOff>
    </xdr:from>
    <xdr:to>
      <xdr:col>67</xdr:col>
      <xdr:colOff>101600</xdr:colOff>
      <xdr:row>40</xdr:row>
      <xdr:rowOff>24130</xdr:rowOff>
    </xdr:to>
    <xdr:sp macro="" textlink="">
      <xdr:nvSpPr>
        <xdr:cNvPr id="445" name="楕円 444"/>
        <xdr:cNvSpPr/>
      </xdr:nvSpPr>
      <xdr:spPr>
        <a:xfrm>
          <a:off x="12763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144780</xdr:rowOff>
    </xdr:from>
    <xdr:to>
      <xdr:col>71</xdr:col>
      <xdr:colOff>177800</xdr:colOff>
      <xdr:row>39</xdr:row>
      <xdr:rowOff>144780</xdr:rowOff>
    </xdr:to>
    <xdr:cxnSp macro="">
      <xdr:nvCxnSpPr>
        <xdr:cNvPr id="446" name="直線コネクタ 445"/>
        <xdr:cNvCxnSpPr/>
      </xdr:nvCxnSpPr>
      <xdr:spPr>
        <a:xfrm>
          <a:off x="12814300" y="683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0" name="n_4ave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51452</xdr:rowOff>
    </xdr:from>
    <xdr:ext cx="405111" cy="259045"/>
    <xdr:sp macro="" textlink="">
      <xdr:nvSpPr>
        <xdr:cNvPr id="451" name="n_1mainValue【認定こども園・幼稚園・保育所】&#10;有形固定資産減価償却率"/>
        <xdr:cNvSpPr txBox="1"/>
      </xdr:nvSpPr>
      <xdr:spPr>
        <a:xfrm>
          <a:off x="152660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28592</xdr:rowOff>
    </xdr:from>
    <xdr:ext cx="405111" cy="259045"/>
    <xdr:sp macro="" textlink="">
      <xdr:nvSpPr>
        <xdr:cNvPr id="452" name="n_2mainValue【認定こども園・幼稚園・保育所】&#10;有形固定資産減価償却率"/>
        <xdr:cNvSpPr txBox="1"/>
      </xdr:nvSpPr>
      <xdr:spPr>
        <a:xfrm>
          <a:off x="14389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15257</xdr:rowOff>
    </xdr:from>
    <xdr:ext cx="405111" cy="259045"/>
    <xdr:sp macro="" textlink="">
      <xdr:nvSpPr>
        <xdr:cNvPr id="453" name="n_3mainValue【認定こども園・幼稚園・保育所】&#10;有形固定資産減価償却率"/>
        <xdr:cNvSpPr txBox="1"/>
      </xdr:nvSpPr>
      <xdr:spPr>
        <a:xfrm>
          <a:off x="13500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15257</xdr:rowOff>
    </xdr:from>
    <xdr:ext cx="405111" cy="259045"/>
    <xdr:sp macro="" textlink="">
      <xdr:nvSpPr>
        <xdr:cNvPr id="454" name="n_4mainValue【認定こども園・幼稚園・保育所】&#10;有形固定資産減価償却率"/>
        <xdr:cNvSpPr txBox="1"/>
      </xdr:nvSpPr>
      <xdr:spPr>
        <a:xfrm>
          <a:off x="12611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74930</xdr:rowOff>
    </xdr:from>
    <xdr:to>
      <xdr:col>116</xdr:col>
      <xdr:colOff>114300</xdr:colOff>
      <xdr:row>39</xdr:row>
      <xdr:rowOff>5080</xdr:rowOff>
    </xdr:to>
    <xdr:sp macro="" textlink="">
      <xdr:nvSpPr>
        <xdr:cNvPr id="494" name="楕円 493"/>
        <xdr:cNvSpPr/>
      </xdr:nvSpPr>
      <xdr:spPr>
        <a:xfrm>
          <a:off x="221107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97807</xdr:rowOff>
    </xdr:from>
    <xdr:ext cx="469744" cy="259045"/>
    <xdr:sp macro="" textlink="">
      <xdr:nvSpPr>
        <xdr:cNvPr id="495" name="【認定こども園・幼稚園・保育所】&#10;一人当たり面積該当値テキスト"/>
        <xdr:cNvSpPr txBox="1"/>
      </xdr:nvSpPr>
      <xdr:spPr>
        <a:xfrm>
          <a:off x="22199600"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74930</xdr:rowOff>
    </xdr:from>
    <xdr:to>
      <xdr:col>112</xdr:col>
      <xdr:colOff>38100</xdr:colOff>
      <xdr:row>39</xdr:row>
      <xdr:rowOff>5080</xdr:rowOff>
    </xdr:to>
    <xdr:sp macro="" textlink="">
      <xdr:nvSpPr>
        <xdr:cNvPr id="496" name="楕円 495"/>
        <xdr:cNvSpPr/>
      </xdr:nvSpPr>
      <xdr:spPr>
        <a:xfrm>
          <a:off x="21272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125730</xdr:rowOff>
    </xdr:from>
    <xdr:to>
      <xdr:col>116</xdr:col>
      <xdr:colOff>63500</xdr:colOff>
      <xdr:row>38</xdr:row>
      <xdr:rowOff>125730</xdr:rowOff>
    </xdr:to>
    <xdr:cxnSp macro="">
      <xdr:nvCxnSpPr>
        <xdr:cNvPr id="497" name="直線コネクタ 496"/>
        <xdr:cNvCxnSpPr/>
      </xdr:nvCxnSpPr>
      <xdr:spPr>
        <a:xfrm>
          <a:off x="21323300" y="6640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74930</xdr:rowOff>
    </xdr:from>
    <xdr:to>
      <xdr:col>107</xdr:col>
      <xdr:colOff>101600</xdr:colOff>
      <xdr:row>39</xdr:row>
      <xdr:rowOff>5080</xdr:rowOff>
    </xdr:to>
    <xdr:sp macro="" textlink="">
      <xdr:nvSpPr>
        <xdr:cNvPr id="498" name="楕円 497"/>
        <xdr:cNvSpPr/>
      </xdr:nvSpPr>
      <xdr:spPr>
        <a:xfrm>
          <a:off x="20383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125730</xdr:rowOff>
    </xdr:from>
    <xdr:to>
      <xdr:col>111</xdr:col>
      <xdr:colOff>177800</xdr:colOff>
      <xdr:row>38</xdr:row>
      <xdr:rowOff>125730</xdr:rowOff>
    </xdr:to>
    <xdr:cxnSp macro="">
      <xdr:nvCxnSpPr>
        <xdr:cNvPr id="499" name="直線コネクタ 498"/>
        <xdr:cNvCxnSpPr/>
      </xdr:nvCxnSpPr>
      <xdr:spPr>
        <a:xfrm>
          <a:off x="20434300" y="6640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74930</xdr:rowOff>
    </xdr:from>
    <xdr:to>
      <xdr:col>102</xdr:col>
      <xdr:colOff>165100</xdr:colOff>
      <xdr:row>39</xdr:row>
      <xdr:rowOff>5080</xdr:rowOff>
    </xdr:to>
    <xdr:sp macro="" textlink="">
      <xdr:nvSpPr>
        <xdr:cNvPr id="500" name="楕円 499"/>
        <xdr:cNvSpPr/>
      </xdr:nvSpPr>
      <xdr:spPr>
        <a:xfrm>
          <a:off x="19494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125730</xdr:rowOff>
    </xdr:from>
    <xdr:to>
      <xdr:col>107</xdr:col>
      <xdr:colOff>50800</xdr:colOff>
      <xdr:row>38</xdr:row>
      <xdr:rowOff>125730</xdr:rowOff>
    </xdr:to>
    <xdr:cxnSp macro="">
      <xdr:nvCxnSpPr>
        <xdr:cNvPr id="501" name="直線コネクタ 500"/>
        <xdr:cNvCxnSpPr/>
      </xdr:nvCxnSpPr>
      <xdr:spPr>
        <a:xfrm>
          <a:off x="19545300" y="6640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74930</xdr:rowOff>
    </xdr:from>
    <xdr:to>
      <xdr:col>98</xdr:col>
      <xdr:colOff>38100</xdr:colOff>
      <xdr:row>39</xdr:row>
      <xdr:rowOff>5080</xdr:rowOff>
    </xdr:to>
    <xdr:sp macro="" textlink="">
      <xdr:nvSpPr>
        <xdr:cNvPr id="502" name="楕円 501"/>
        <xdr:cNvSpPr/>
      </xdr:nvSpPr>
      <xdr:spPr>
        <a:xfrm>
          <a:off x="18605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125730</xdr:rowOff>
    </xdr:from>
    <xdr:to>
      <xdr:col>102</xdr:col>
      <xdr:colOff>114300</xdr:colOff>
      <xdr:row>38</xdr:row>
      <xdr:rowOff>125730</xdr:rowOff>
    </xdr:to>
    <xdr:cxnSp macro="">
      <xdr:nvCxnSpPr>
        <xdr:cNvPr id="503" name="直線コネクタ 502"/>
        <xdr:cNvCxnSpPr/>
      </xdr:nvCxnSpPr>
      <xdr:spPr>
        <a:xfrm>
          <a:off x="18656300" y="6640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04" name="n_1ave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5" name="n_2aveValue【認定こども園・幼稚園・保育所】&#10;一人当たり面積"/>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06" name="n_3aveValue【認定こども園・幼稚園・保育所】&#10;一人当たり面積"/>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21607</xdr:rowOff>
    </xdr:from>
    <xdr:ext cx="469744" cy="259045"/>
    <xdr:sp macro="" textlink="">
      <xdr:nvSpPr>
        <xdr:cNvPr id="508" name="n_1mainValue【認定こども園・幼稚園・保育所】&#10;一人当たり面積"/>
        <xdr:cNvSpPr txBox="1"/>
      </xdr:nvSpPr>
      <xdr:spPr>
        <a:xfrm>
          <a:off x="210757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21607</xdr:rowOff>
    </xdr:from>
    <xdr:ext cx="469744" cy="259045"/>
    <xdr:sp macro="" textlink="">
      <xdr:nvSpPr>
        <xdr:cNvPr id="509" name="n_2mainValue【認定こども園・幼稚園・保育所】&#10;一人当たり面積"/>
        <xdr:cNvSpPr txBox="1"/>
      </xdr:nvSpPr>
      <xdr:spPr>
        <a:xfrm>
          <a:off x="20199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21607</xdr:rowOff>
    </xdr:from>
    <xdr:ext cx="469744" cy="259045"/>
    <xdr:sp macro="" textlink="">
      <xdr:nvSpPr>
        <xdr:cNvPr id="510" name="n_3mainValue【認定こども園・幼稚園・保育所】&#10;一人当たり面積"/>
        <xdr:cNvSpPr txBox="1"/>
      </xdr:nvSpPr>
      <xdr:spPr>
        <a:xfrm>
          <a:off x="19310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511" name="n_4mainValue【認定こども園・幼稚園・保育所】&#10;一人当たり面積"/>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113030</xdr:rowOff>
    </xdr:from>
    <xdr:to>
      <xdr:col>85</xdr:col>
      <xdr:colOff>177800</xdr:colOff>
      <xdr:row>62</xdr:row>
      <xdr:rowOff>43180</xdr:rowOff>
    </xdr:to>
    <xdr:sp macro="" textlink="">
      <xdr:nvSpPr>
        <xdr:cNvPr id="552" name="楕円 551"/>
        <xdr:cNvSpPr/>
      </xdr:nvSpPr>
      <xdr:spPr>
        <a:xfrm>
          <a:off x="16268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91457</xdr:rowOff>
    </xdr:from>
    <xdr:ext cx="405111" cy="259045"/>
    <xdr:sp macro="" textlink="">
      <xdr:nvSpPr>
        <xdr:cNvPr id="553" name="【学校施設】&#10;有形固定資産減価償却率該当値テキスト"/>
        <xdr:cNvSpPr txBox="1"/>
      </xdr:nvSpPr>
      <xdr:spPr>
        <a:xfrm>
          <a:off x="16357600"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74930</xdr:rowOff>
    </xdr:from>
    <xdr:to>
      <xdr:col>81</xdr:col>
      <xdr:colOff>101600</xdr:colOff>
      <xdr:row>62</xdr:row>
      <xdr:rowOff>5080</xdr:rowOff>
    </xdr:to>
    <xdr:sp macro="" textlink="">
      <xdr:nvSpPr>
        <xdr:cNvPr id="554" name="楕円 553"/>
        <xdr:cNvSpPr/>
      </xdr:nvSpPr>
      <xdr:spPr>
        <a:xfrm>
          <a:off x="1543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61</xdr:row>
      <xdr:rowOff>163830</xdr:rowOff>
    </xdr:to>
    <xdr:cxnSp macro="">
      <xdr:nvCxnSpPr>
        <xdr:cNvPr id="555" name="直線コネクタ 554"/>
        <xdr:cNvCxnSpPr/>
      </xdr:nvCxnSpPr>
      <xdr:spPr>
        <a:xfrm>
          <a:off x="15481300" y="10584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36830</xdr:rowOff>
    </xdr:from>
    <xdr:to>
      <xdr:col>76</xdr:col>
      <xdr:colOff>165100</xdr:colOff>
      <xdr:row>61</xdr:row>
      <xdr:rowOff>138430</xdr:rowOff>
    </xdr:to>
    <xdr:sp macro="" textlink="">
      <xdr:nvSpPr>
        <xdr:cNvPr id="556" name="楕円 555"/>
        <xdr:cNvSpPr/>
      </xdr:nvSpPr>
      <xdr:spPr>
        <a:xfrm>
          <a:off x="14541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87630</xdr:rowOff>
    </xdr:from>
    <xdr:to>
      <xdr:col>81</xdr:col>
      <xdr:colOff>50800</xdr:colOff>
      <xdr:row>61</xdr:row>
      <xdr:rowOff>125730</xdr:rowOff>
    </xdr:to>
    <xdr:cxnSp macro="">
      <xdr:nvCxnSpPr>
        <xdr:cNvPr id="557" name="直線コネクタ 556"/>
        <xdr:cNvCxnSpPr/>
      </xdr:nvCxnSpPr>
      <xdr:spPr>
        <a:xfrm>
          <a:off x="14592300" y="10546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65405</xdr:rowOff>
    </xdr:from>
    <xdr:to>
      <xdr:col>72</xdr:col>
      <xdr:colOff>38100</xdr:colOff>
      <xdr:row>61</xdr:row>
      <xdr:rowOff>167005</xdr:rowOff>
    </xdr:to>
    <xdr:sp macro="" textlink="">
      <xdr:nvSpPr>
        <xdr:cNvPr id="558" name="楕円 557"/>
        <xdr:cNvSpPr/>
      </xdr:nvSpPr>
      <xdr:spPr>
        <a:xfrm>
          <a:off x="13652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87630</xdr:rowOff>
    </xdr:from>
    <xdr:to>
      <xdr:col>76</xdr:col>
      <xdr:colOff>114300</xdr:colOff>
      <xdr:row>61</xdr:row>
      <xdr:rowOff>116205</xdr:rowOff>
    </xdr:to>
    <xdr:cxnSp macro="">
      <xdr:nvCxnSpPr>
        <xdr:cNvPr id="559" name="直線コネクタ 558"/>
        <xdr:cNvCxnSpPr/>
      </xdr:nvCxnSpPr>
      <xdr:spPr>
        <a:xfrm flipV="1">
          <a:off x="13703300" y="105460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33020</xdr:rowOff>
    </xdr:from>
    <xdr:to>
      <xdr:col>67</xdr:col>
      <xdr:colOff>101600</xdr:colOff>
      <xdr:row>61</xdr:row>
      <xdr:rowOff>134620</xdr:rowOff>
    </xdr:to>
    <xdr:sp macro="" textlink="">
      <xdr:nvSpPr>
        <xdr:cNvPr id="560" name="楕円 559"/>
        <xdr:cNvSpPr/>
      </xdr:nvSpPr>
      <xdr:spPr>
        <a:xfrm>
          <a:off x="12763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83820</xdr:rowOff>
    </xdr:from>
    <xdr:to>
      <xdr:col>71</xdr:col>
      <xdr:colOff>177800</xdr:colOff>
      <xdr:row>61</xdr:row>
      <xdr:rowOff>116205</xdr:rowOff>
    </xdr:to>
    <xdr:cxnSp macro="">
      <xdr:nvCxnSpPr>
        <xdr:cNvPr id="561" name="直線コネクタ 560"/>
        <xdr:cNvCxnSpPr/>
      </xdr:nvCxnSpPr>
      <xdr:spPr>
        <a:xfrm>
          <a:off x="12814300" y="105422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167657</xdr:rowOff>
    </xdr:from>
    <xdr:ext cx="405111" cy="259045"/>
    <xdr:sp macro="" textlink="">
      <xdr:nvSpPr>
        <xdr:cNvPr id="566" name="n_1mainValue【学校施設】&#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129557</xdr:rowOff>
    </xdr:from>
    <xdr:ext cx="405111" cy="259045"/>
    <xdr:sp macro="" textlink="">
      <xdr:nvSpPr>
        <xdr:cNvPr id="567" name="n_2mainValue【学校施設】&#10;有形固定資産減価償却率"/>
        <xdr:cNvSpPr txBox="1"/>
      </xdr:nvSpPr>
      <xdr:spPr>
        <a:xfrm>
          <a:off x="14389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158132</xdr:rowOff>
    </xdr:from>
    <xdr:ext cx="405111" cy="259045"/>
    <xdr:sp macro="" textlink="">
      <xdr:nvSpPr>
        <xdr:cNvPr id="568" name="n_3mainValue【学校施設】&#10;有形固定資産減価償却率"/>
        <xdr:cNvSpPr txBox="1"/>
      </xdr:nvSpPr>
      <xdr:spPr>
        <a:xfrm>
          <a:off x="13500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125747</xdr:rowOff>
    </xdr:from>
    <xdr:ext cx="405111" cy="259045"/>
    <xdr:sp macro="" textlink="">
      <xdr:nvSpPr>
        <xdr:cNvPr id="569" name="n_4mainValue【学校施設】&#10;有形固定資産減価償却率"/>
        <xdr:cNvSpPr txBox="1"/>
      </xdr:nvSpPr>
      <xdr:spPr>
        <a:xfrm>
          <a:off x="12611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167704</xdr:rowOff>
    </xdr:from>
    <xdr:to>
      <xdr:col>116</xdr:col>
      <xdr:colOff>114300</xdr:colOff>
      <xdr:row>63</xdr:row>
      <xdr:rowOff>97854</xdr:rowOff>
    </xdr:to>
    <xdr:sp macro="" textlink="">
      <xdr:nvSpPr>
        <xdr:cNvPr id="609" name="楕円 608"/>
        <xdr:cNvSpPr/>
      </xdr:nvSpPr>
      <xdr:spPr>
        <a:xfrm>
          <a:off x="22110700" y="1079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82631</xdr:rowOff>
    </xdr:from>
    <xdr:ext cx="469744" cy="259045"/>
    <xdr:sp macro="" textlink="">
      <xdr:nvSpPr>
        <xdr:cNvPr id="610" name="【学校施設】&#10;一人当たり面積該当値テキスト"/>
        <xdr:cNvSpPr txBox="1"/>
      </xdr:nvSpPr>
      <xdr:spPr>
        <a:xfrm>
          <a:off x="22199600" y="1071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167132</xdr:rowOff>
    </xdr:from>
    <xdr:to>
      <xdr:col>112</xdr:col>
      <xdr:colOff>38100</xdr:colOff>
      <xdr:row>63</xdr:row>
      <xdr:rowOff>97282</xdr:rowOff>
    </xdr:to>
    <xdr:sp macro="" textlink="">
      <xdr:nvSpPr>
        <xdr:cNvPr id="611" name="楕円 610"/>
        <xdr:cNvSpPr/>
      </xdr:nvSpPr>
      <xdr:spPr>
        <a:xfrm>
          <a:off x="21272500" y="107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46482</xdr:rowOff>
    </xdr:from>
    <xdr:to>
      <xdr:col>116</xdr:col>
      <xdr:colOff>63500</xdr:colOff>
      <xdr:row>63</xdr:row>
      <xdr:rowOff>47054</xdr:rowOff>
    </xdr:to>
    <xdr:cxnSp macro="">
      <xdr:nvCxnSpPr>
        <xdr:cNvPr id="612" name="直線コネクタ 611"/>
        <xdr:cNvCxnSpPr/>
      </xdr:nvCxnSpPr>
      <xdr:spPr>
        <a:xfrm>
          <a:off x="21323300" y="1084783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167132</xdr:rowOff>
    </xdr:from>
    <xdr:to>
      <xdr:col>107</xdr:col>
      <xdr:colOff>101600</xdr:colOff>
      <xdr:row>63</xdr:row>
      <xdr:rowOff>97282</xdr:rowOff>
    </xdr:to>
    <xdr:sp macro="" textlink="">
      <xdr:nvSpPr>
        <xdr:cNvPr id="613" name="楕円 612"/>
        <xdr:cNvSpPr/>
      </xdr:nvSpPr>
      <xdr:spPr>
        <a:xfrm>
          <a:off x="20383500" y="107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46482</xdr:rowOff>
    </xdr:from>
    <xdr:to>
      <xdr:col>111</xdr:col>
      <xdr:colOff>177800</xdr:colOff>
      <xdr:row>63</xdr:row>
      <xdr:rowOff>46482</xdr:rowOff>
    </xdr:to>
    <xdr:cxnSp macro="">
      <xdr:nvCxnSpPr>
        <xdr:cNvPr id="614" name="直線コネクタ 613"/>
        <xdr:cNvCxnSpPr/>
      </xdr:nvCxnSpPr>
      <xdr:spPr>
        <a:xfrm>
          <a:off x="20434300" y="108478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166751</xdr:rowOff>
    </xdr:from>
    <xdr:to>
      <xdr:col>102</xdr:col>
      <xdr:colOff>165100</xdr:colOff>
      <xdr:row>63</xdr:row>
      <xdr:rowOff>96901</xdr:rowOff>
    </xdr:to>
    <xdr:sp macro="" textlink="">
      <xdr:nvSpPr>
        <xdr:cNvPr id="615" name="楕円 614"/>
        <xdr:cNvSpPr/>
      </xdr:nvSpPr>
      <xdr:spPr>
        <a:xfrm>
          <a:off x="19494500" y="107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46101</xdr:rowOff>
    </xdr:from>
    <xdr:to>
      <xdr:col>107</xdr:col>
      <xdr:colOff>50800</xdr:colOff>
      <xdr:row>63</xdr:row>
      <xdr:rowOff>46482</xdr:rowOff>
    </xdr:to>
    <xdr:cxnSp macro="">
      <xdr:nvCxnSpPr>
        <xdr:cNvPr id="616" name="直線コネクタ 615"/>
        <xdr:cNvCxnSpPr/>
      </xdr:nvCxnSpPr>
      <xdr:spPr>
        <a:xfrm>
          <a:off x="19545300" y="1084745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166942</xdr:rowOff>
    </xdr:from>
    <xdr:to>
      <xdr:col>98</xdr:col>
      <xdr:colOff>38100</xdr:colOff>
      <xdr:row>63</xdr:row>
      <xdr:rowOff>97092</xdr:rowOff>
    </xdr:to>
    <xdr:sp macro="" textlink="">
      <xdr:nvSpPr>
        <xdr:cNvPr id="617" name="楕円 616"/>
        <xdr:cNvSpPr/>
      </xdr:nvSpPr>
      <xdr:spPr>
        <a:xfrm>
          <a:off x="18605500" y="1079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46101</xdr:rowOff>
    </xdr:from>
    <xdr:to>
      <xdr:col>102</xdr:col>
      <xdr:colOff>114300</xdr:colOff>
      <xdr:row>63</xdr:row>
      <xdr:rowOff>46292</xdr:rowOff>
    </xdr:to>
    <xdr:cxnSp macro="">
      <xdr:nvCxnSpPr>
        <xdr:cNvPr id="618" name="直線コネクタ 617"/>
        <xdr:cNvCxnSpPr/>
      </xdr:nvCxnSpPr>
      <xdr:spPr>
        <a:xfrm flipV="1">
          <a:off x="18656300" y="1084745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88409</xdr:rowOff>
    </xdr:from>
    <xdr:ext cx="469744" cy="259045"/>
    <xdr:sp macro="" textlink="">
      <xdr:nvSpPr>
        <xdr:cNvPr id="623" name="n_1mainValue【学校施設】&#10;一人当たり面積"/>
        <xdr:cNvSpPr txBox="1"/>
      </xdr:nvSpPr>
      <xdr:spPr>
        <a:xfrm>
          <a:off x="21075727"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88409</xdr:rowOff>
    </xdr:from>
    <xdr:ext cx="469744" cy="259045"/>
    <xdr:sp macro="" textlink="">
      <xdr:nvSpPr>
        <xdr:cNvPr id="624" name="n_2mainValue【学校施設】&#10;一人当たり面積"/>
        <xdr:cNvSpPr txBox="1"/>
      </xdr:nvSpPr>
      <xdr:spPr>
        <a:xfrm>
          <a:off x="20199427"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88028</xdr:rowOff>
    </xdr:from>
    <xdr:ext cx="469744" cy="259045"/>
    <xdr:sp macro="" textlink="">
      <xdr:nvSpPr>
        <xdr:cNvPr id="625" name="n_3mainValue【学校施設】&#10;一人当たり面積"/>
        <xdr:cNvSpPr txBox="1"/>
      </xdr:nvSpPr>
      <xdr:spPr>
        <a:xfrm>
          <a:off x="19310427" y="108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88219</xdr:rowOff>
    </xdr:from>
    <xdr:ext cx="469744" cy="259045"/>
    <xdr:sp macro="" textlink="">
      <xdr:nvSpPr>
        <xdr:cNvPr id="626" name="n_4mainValue【学校施設】&#10;一人当たり面積"/>
        <xdr:cNvSpPr txBox="1"/>
      </xdr:nvSpPr>
      <xdr:spPr>
        <a:xfrm>
          <a:off x="18421427" y="1088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99968</xdr:rowOff>
    </xdr:from>
    <xdr:to>
      <xdr:col>85</xdr:col>
      <xdr:colOff>177800</xdr:colOff>
      <xdr:row>87</xdr:row>
      <xdr:rowOff>30118</xdr:rowOff>
    </xdr:to>
    <xdr:sp macro="" textlink="">
      <xdr:nvSpPr>
        <xdr:cNvPr id="668" name="楕円 667"/>
        <xdr:cNvSpPr/>
      </xdr:nvSpPr>
      <xdr:spPr>
        <a:xfrm>
          <a:off x="16268700" y="14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14895</xdr:rowOff>
    </xdr:from>
    <xdr:ext cx="405111" cy="259045"/>
    <xdr:sp macro="" textlink="">
      <xdr:nvSpPr>
        <xdr:cNvPr id="669" name="【児童館】&#10;有形固定資産減価償却率該当値テキスト"/>
        <xdr:cNvSpPr txBox="1"/>
      </xdr:nvSpPr>
      <xdr:spPr>
        <a:xfrm>
          <a:off x="16357600" y="14759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98334</xdr:rowOff>
    </xdr:from>
    <xdr:to>
      <xdr:col>81</xdr:col>
      <xdr:colOff>101600</xdr:colOff>
      <xdr:row>87</xdr:row>
      <xdr:rowOff>28484</xdr:rowOff>
    </xdr:to>
    <xdr:sp macro="" textlink="">
      <xdr:nvSpPr>
        <xdr:cNvPr id="670" name="楕円 669"/>
        <xdr:cNvSpPr/>
      </xdr:nvSpPr>
      <xdr:spPr>
        <a:xfrm>
          <a:off x="15430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149134</xdr:rowOff>
    </xdr:from>
    <xdr:to>
      <xdr:col>85</xdr:col>
      <xdr:colOff>127000</xdr:colOff>
      <xdr:row>86</xdr:row>
      <xdr:rowOff>150768</xdr:rowOff>
    </xdr:to>
    <xdr:cxnSp macro="">
      <xdr:nvCxnSpPr>
        <xdr:cNvPr id="671" name="直線コネクタ 670"/>
        <xdr:cNvCxnSpPr/>
      </xdr:nvCxnSpPr>
      <xdr:spPr>
        <a:xfrm>
          <a:off x="15481300" y="1489383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96701</xdr:rowOff>
    </xdr:from>
    <xdr:to>
      <xdr:col>76</xdr:col>
      <xdr:colOff>165100</xdr:colOff>
      <xdr:row>87</xdr:row>
      <xdr:rowOff>26851</xdr:rowOff>
    </xdr:to>
    <xdr:sp macro="" textlink="">
      <xdr:nvSpPr>
        <xdr:cNvPr id="672" name="楕円 671"/>
        <xdr:cNvSpPr/>
      </xdr:nvSpPr>
      <xdr:spPr>
        <a:xfrm>
          <a:off x="14541500" y="14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147501</xdr:rowOff>
    </xdr:from>
    <xdr:to>
      <xdr:col>81</xdr:col>
      <xdr:colOff>50800</xdr:colOff>
      <xdr:row>86</xdr:row>
      <xdr:rowOff>149134</xdr:rowOff>
    </xdr:to>
    <xdr:cxnSp macro="">
      <xdr:nvCxnSpPr>
        <xdr:cNvPr id="673" name="直線コネクタ 672"/>
        <xdr:cNvCxnSpPr/>
      </xdr:nvCxnSpPr>
      <xdr:spPr>
        <a:xfrm>
          <a:off x="14592300" y="148922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95069</xdr:rowOff>
    </xdr:from>
    <xdr:to>
      <xdr:col>72</xdr:col>
      <xdr:colOff>38100</xdr:colOff>
      <xdr:row>87</xdr:row>
      <xdr:rowOff>25219</xdr:rowOff>
    </xdr:to>
    <xdr:sp macro="" textlink="">
      <xdr:nvSpPr>
        <xdr:cNvPr id="674" name="楕円 673"/>
        <xdr:cNvSpPr/>
      </xdr:nvSpPr>
      <xdr:spPr>
        <a:xfrm>
          <a:off x="13652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145869</xdr:rowOff>
    </xdr:from>
    <xdr:to>
      <xdr:col>76</xdr:col>
      <xdr:colOff>114300</xdr:colOff>
      <xdr:row>86</xdr:row>
      <xdr:rowOff>147501</xdr:rowOff>
    </xdr:to>
    <xdr:cxnSp macro="">
      <xdr:nvCxnSpPr>
        <xdr:cNvPr id="675" name="直線コネクタ 674"/>
        <xdr:cNvCxnSpPr/>
      </xdr:nvCxnSpPr>
      <xdr:spPr>
        <a:xfrm>
          <a:off x="13703300" y="148905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6" name="楕円 675"/>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145869</xdr:rowOff>
    </xdr:from>
    <xdr:to>
      <xdr:col>71</xdr:col>
      <xdr:colOff>177800</xdr:colOff>
      <xdr:row>86</xdr:row>
      <xdr:rowOff>168729</xdr:rowOff>
    </xdr:to>
    <xdr:cxnSp macro="">
      <xdr:nvCxnSpPr>
        <xdr:cNvPr id="677" name="直線コネクタ 676"/>
        <xdr:cNvCxnSpPr/>
      </xdr:nvCxnSpPr>
      <xdr:spPr>
        <a:xfrm flipV="1">
          <a:off x="12814300" y="148905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678" name="n_1aveValue【児童館】&#10;有形固定資産減価償却率"/>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9" name="n_2aveValue【児童館】&#10;有形固定資産減価償却率"/>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80" name="n_3aveValue【児童館】&#10;有形固定資産減価償却率"/>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81" name="n_4aveValue【児童館】&#10;有形固定資産減価償却率"/>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19611</xdr:rowOff>
    </xdr:from>
    <xdr:ext cx="405111" cy="259045"/>
    <xdr:sp macro="" textlink="">
      <xdr:nvSpPr>
        <xdr:cNvPr id="682" name="n_1mainValue【児童館】&#10;有形固定資産減価償却率"/>
        <xdr:cNvSpPr txBox="1"/>
      </xdr:nvSpPr>
      <xdr:spPr>
        <a:xfrm>
          <a:off x="15266044" y="1493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17978</xdr:rowOff>
    </xdr:from>
    <xdr:ext cx="405111" cy="259045"/>
    <xdr:sp macro="" textlink="">
      <xdr:nvSpPr>
        <xdr:cNvPr id="683" name="n_2mainValue【児童館】&#10;有形固定資産減価償却率"/>
        <xdr:cNvSpPr txBox="1"/>
      </xdr:nvSpPr>
      <xdr:spPr>
        <a:xfrm>
          <a:off x="14389744" y="1493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16346</xdr:rowOff>
    </xdr:from>
    <xdr:ext cx="405111" cy="259045"/>
    <xdr:sp macro="" textlink="">
      <xdr:nvSpPr>
        <xdr:cNvPr id="684" name="n_3mainValue【児童館】&#10;有形固定資産減価償却率"/>
        <xdr:cNvSpPr txBox="1"/>
      </xdr:nvSpPr>
      <xdr:spPr>
        <a:xfrm>
          <a:off x="13500744" y="1493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5"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725" name="楕円 724"/>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726" name="【児童館】&#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727" name="楕円 726"/>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728" name="直線コネクタ 727"/>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729" name="楕円 728"/>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730" name="直線コネクタ 729"/>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731" name="楕円 730"/>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732" name="直線コネクタ 731"/>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733" name="楕円 732"/>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76200</xdr:rowOff>
    </xdr:to>
    <xdr:cxnSp macro="">
      <xdr:nvCxnSpPr>
        <xdr:cNvPr id="734" name="直線コネクタ 733"/>
        <xdr:cNvCxnSpPr/>
      </xdr:nvCxnSpPr>
      <xdr:spPr>
        <a:xfrm>
          <a:off x="18656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739" name="n_1mainValue【児童館】&#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40" name="n_2mainValue【児童館】&#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741" name="n_3mainValue【児童館】&#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742" name="n_4mainValue【児童館】&#10;一人当たり面積"/>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103505</xdr:rowOff>
    </xdr:from>
    <xdr:to>
      <xdr:col>85</xdr:col>
      <xdr:colOff>177800</xdr:colOff>
      <xdr:row>106</xdr:row>
      <xdr:rowOff>33655</xdr:rowOff>
    </xdr:to>
    <xdr:sp macro="" textlink="">
      <xdr:nvSpPr>
        <xdr:cNvPr id="783" name="楕円 782"/>
        <xdr:cNvSpPr/>
      </xdr:nvSpPr>
      <xdr:spPr>
        <a:xfrm>
          <a:off x="162687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81932</xdr:rowOff>
    </xdr:from>
    <xdr:ext cx="405111" cy="259045"/>
    <xdr:sp macro="" textlink="">
      <xdr:nvSpPr>
        <xdr:cNvPr id="784" name="【公民館】&#10;有形固定資産減価償却率該当値テキスト"/>
        <xdr:cNvSpPr txBox="1"/>
      </xdr:nvSpPr>
      <xdr:spPr>
        <a:xfrm>
          <a:off x="16357600"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80645</xdr:rowOff>
    </xdr:from>
    <xdr:to>
      <xdr:col>81</xdr:col>
      <xdr:colOff>101600</xdr:colOff>
      <xdr:row>106</xdr:row>
      <xdr:rowOff>10795</xdr:rowOff>
    </xdr:to>
    <xdr:sp macro="" textlink="">
      <xdr:nvSpPr>
        <xdr:cNvPr id="785" name="楕円 784"/>
        <xdr:cNvSpPr/>
      </xdr:nvSpPr>
      <xdr:spPr>
        <a:xfrm>
          <a:off x="15430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131445</xdr:rowOff>
    </xdr:from>
    <xdr:to>
      <xdr:col>85</xdr:col>
      <xdr:colOff>127000</xdr:colOff>
      <xdr:row>105</xdr:row>
      <xdr:rowOff>154305</xdr:rowOff>
    </xdr:to>
    <xdr:cxnSp macro="">
      <xdr:nvCxnSpPr>
        <xdr:cNvPr id="786" name="直線コネクタ 785"/>
        <xdr:cNvCxnSpPr/>
      </xdr:nvCxnSpPr>
      <xdr:spPr>
        <a:xfrm>
          <a:off x="15481300" y="181336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86361</xdr:rowOff>
    </xdr:from>
    <xdr:to>
      <xdr:col>76</xdr:col>
      <xdr:colOff>165100</xdr:colOff>
      <xdr:row>106</xdr:row>
      <xdr:rowOff>16511</xdr:rowOff>
    </xdr:to>
    <xdr:sp macro="" textlink="">
      <xdr:nvSpPr>
        <xdr:cNvPr id="787" name="楕円 786"/>
        <xdr:cNvSpPr/>
      </xdr:nvSpPr>
      <xdr:spPr>
        <a:xfrm>
          <a:off x="14541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131445</xdr:rowOff>
    </xdr:from>
    <xdr:to>
      <xdr:col>81</xdr:col>
      <xdr:colOff>50800</xdr:colOff>
      <xdr:row>105</xdr:row>
      <xdr:rowOff>137161</xdr:rowOff>
    </xdr:to>
    <xdr:cxnSp macro="">
      <xdr:nvCxnSpPr>
        <xdr:cNvPr id="788" name="直線コネクタ 787"/>
        <xdr:cNvCxnSpPr/>
      </xdr:nvCxnSpPr>
      <xdr:spPr>
        <a:xfrm flipV="1">
          <a:off x="14592300" y="181336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67311</xdr:rowOff>
    </xdr:from>
    <xdr:to>
      <xdr:col>72</xdr:col>
      <xdr:colOff>38100</xdr:colOff>
      <xdr:row>105</xdr:row>
      <xdr:rowOff>168911</xdr:rowOff>
    </xdr:to>
    <xdr:sp macro="" textlink="">
      <xdr:nvSpPr>
        <xdr:cNvPr id="789" name="楕円 788"/>
        <xdr:cNvSpPr/>
      </xdr:nvSpPr>
      <xdr:spPr>
        <a:xfrm>
          <a:off x="1365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118111</xdr:rowOff>
    </xdr:from>
    <xdr:to>
      <xdr:col>76</xdr:col>
      <xdr:colOff>114300</xdr:colOff>
      <xdr:row>105</xdr:row>
      <xdr:rowOff>137161</xdr:rowOff>
    </xdr:to>
    <xdr:cxnSp macro="">
      <xdr:nvCxnSpPr>
        <xdr:cNvPr id="790" name="直線コネクタ 789"/>
        <xdr:cNvCxnSpPr/>
      </xdr:nvCxnSpPr>
      <xdr:spPr>
        <a:xfrm>
          <a:off x="13703300" y="181203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29211</xdr:rowOff>
    </xdr:from>
    <xdr:to>
      <xdr:col>67</xdr:col>
      <xdr:colOff>101600</xdr:colOff>
      <xdr:row>105</xdr:row>
      <xdr:rowOff>130811</xdr:rowOff>
    </xdr:to>
    <xdr:sp macro="" textlink="">
      <xdr:nvSpPr>
        <xdr:cNvPr id="791" name="楕円 790"/>
        <xdr:cNvSpPr/>
      </xdr:nvSpPr>
      <xdr:spPr>
        <a:xfrm>
          <a:off x="12763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80011</xdr:rowOff>
    </xdr:from>
    <xdr:to>
      <xdr:col>71</xdr:col>
      <xdr:colOff>177800</xdr:colOff>
      <xdr:row>105</xdr:row>
      <xdr:rowOff>118111</xdr:rowOff>
    </xdr:to>
    <xdr:cxnSp macro="">
      <xdr:nvCxnSpPr>
        <xdr:cNvPr id="792" name="直線コネクタ 791"/>
        <xdr:cNvCxnSpPr/>
      </xdr:nvCxnSpPr>
      <xdr:spPr>
        <a:xfrm>
          <a:off x="12814300" y="180822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3" name="n_1aveValue【公民館】&#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6"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1922</xdr:rowOff>
    </xdr:from>
    <xdr:ext cx="405111" cy="259045"/>
    <xdr:sp macro="" textlink="">
      <xdr:nvSpPr>
        <xdr:cNvPr id="797" name="n_1mainValue【公民館】&#10;有形固定資産減価償却率"/>
        <xdr:cNvSpPr txBox="1"/>
      </xdr:nvSpPr>
      <xdr:spPr>
        <a:xfrm>
          <a:off x="152660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7638</xdr:rowOff>
    </xdr:from>
    <xdr:ext cx="405111" cy="259045"/>
    <xdr:sp macro="" textlink="">
      <xdr:nvSpPr>
        <xdr:cNvPr id="798" name="n_2mainValue【公民館】&#10;有形固定資産減価償却率"/>
        <xdr:cNvSpPr txBox="1"/>
      </xdr:nvSpPr>
      <xdr:spPr>
        <a:xfrm>
          <a:off x="14389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160038</xdr:rowOff>
    </xdr:from>
    <xdr:ext cx="405111" cy="259045"/>
    <xdr:sp macro="" textlink="">
      <xdr:nvSpPr>
        <xdr:cNvPr id="799" name="n_3mainValue【公民館】&#10;有形固定資産減価償却率"/>
        <xdr:cNvSpPr txBox="1"/>
      </xdr:nvSpPr>
      <xdr:spPr>
        <a:xfrm>
          <a:off x="13500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121938</xdr:rowOff>
    </xdr:from>
    <xdr:ext cx="405111" cy="259045"/>
    <xdr:sp macro="" textlink="">
      <xdr:nvSpPr>
        <xdr:cNvPr id="800" name="n_4mainValue【公民館】&#10;有形固定資産減価償却率"/>
        <xdr:cNvSpPr txBox="1"/>
      </xdr:nvSpPr>
      <xdr:spPr>
        <a:xfrm>
          <a:off x="12611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85816</xdr:rowOff>
    </xdr:from>
    <xdr:to>
      <xdr:col>116</xdr:col>
      <xdr:colOff>114300</xdr:colOff>
      <xdr:row>108</xdr:row>
      <xdr:rowOff>15966</xdr:rowOff>
    </xdr:to>
    <xdr:sp macro="" textlink="">
      <xdr:nvSpPr>
        <xdr:cNvPr id="842" name="楕円 841"/>
        <xdr:cNvSpPr/>
      </xdr:nvSpPr>
      <xdr:spPr>
        <a:xfrm>
          <a:off x="22110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64243</xdr:rowOff>
    </xdr:from>
    <xdr:ext cx="469744" cy="259045"/>
    <xdr:sp macro="" textlink="">
      <xdr:nvSpPr>
        <xdr:cNvPr id="843" name="【公民館】&#10;一人当たり面積該当値テキスト"/>
        <xdr:cNvSpPr txBox="1"/>
      </xdr:nvSpPr>
      <xdr:spPr>
        <a:xfrm>
          <a:off x="22199600"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85816</xdr:rowOff>
    </xdr:from>
    <xdr:to>
      <xdr:col>112</xdr:col>
      <xdr:colOff>38100</xdr:colOff>
      <xdr:row>108</xdr:row>
      <xdr:rowOff>15966</xdr:rowOff>
    </xdr:to>
    <xdr:sp macro="" textlink="">
      <xdr:nvSpPr>
        <xdr:cNvPr id="844" name="楕円 843"/>
        <xdr:cNvSpPr/>
      </xdr:nvSpPr>
      <xdr:spPr>
        <a:xfrm>
          <a:off x="21272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136616</xdr:rowOff>
    </xdr:from>
    <xdr:to>
      <xdr:col>116</xdr:col>
      <xdr:colOff>63500</xdr:colOff>
      <xdr:row>107</xdr:row>
      <xdr:rowOff>136616</xdr:rowOff>
    </xdr:to>
    <xdr:cxnSp macro="">
      <xdr:nvCxnSpPr>
        <xdr:cNvPr id="845" name="直線コネクタ 844"/>
        <xdr:cNvCxnSpPr/>
      </xdr:nvCxnSpPr>
      <xdr:spPr>
        <a:xfrm>
          <a:off x="21323300" y="18481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85816</xdr:rowOff>
    </xdr:from>
    <xdr:to>
      <xdr:col>107</xdr:col>
      <xdr:colOff>101600</xdr:colOff>
      <xdr:row>108</xdr:row>
      <xdr:rowOff>15966</xdr:rowOff>
    </xdr:to>
    <xdr:sp macro="" textlink="">
      <xdr:nvSpPr>
        <xdr:cNvPr id="846" name="楕円 845"/>
        <xdr:cNvSpPr/>
      </xdr:nvSpPr>
      <xdr:spPr>
        <a:xfrm>
          <a:off x="20383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136616</xdr:rowOff>
    </xdr:from>
    <xdr:to>
      <xdr:col>111</xdr:col>
      <xdr:colOff>177800</xdr:colOff>
      <xdr:row>107</xdr:row>
      <xdr:rowOff>136616</xdr:rowOff>
    </xdr:to>
    <xdr:cxnSp macro="">
      <xdr:nvCxnSpPr>
        <xdr:cNvPr id="847" name="直線コネクタ 846"/>
        <xdr:cNvCxnSpPr/>
      </xdr:nvCxnSpPr>
      <xdr:spPr>
        <a:xfrm>
          <a:off x="20434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848" name="楕円 847"/>
        <xdr:cNvSpPr/>
      </xdr:nvSpPr>
      <xdr:spPr>
        <a:xfrm>
          <a:off x="19494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136616</xdr:rowOff>
    </xdr:from>
    <xdr:to>
      <xdr:col>107</xdr:col>
      <xdr:colOff>50800</xdr:colOff>
      <xdr:row>107</xdr:row>
      <xdr:rowOff>136616</xdr:rowOff>
    </xdr:to>
    <xdr:cxnSp macro="">
      <xdr:nvCxnSpPr>
        <xdr:cNvPr id="849" name="直線コネクタ 848"/>
        <xdr:cNvCxnSpPr/>
      </xdr:nvCxnSpPr>
      <xdr:spPr>
        <a:xfrm>
          <a:off x="19545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850" name="楕円 849"/>
        <xdr:cNvSpPr/>
      </xdr:nvSpPr>
      <xdr:spPr>
        <a:xfrm>
          <a:off x="18605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136616</xdr:rowOff>
    </xdr:from>
    <xdr:to>
      <xdr:col>102</xdr:col>
      <xdr:colOff>114300</xdr:colOff>
      <xdr:row>107</xdr:row>
      <xdr:rowOff>136616</xdr:rowOff>
    </xdr:to>
    <xdr:cxnSp macro="">
      <xdr:nvCxnSpPr>
        <xdr:cNvPr id="851" name="直線コネクタ 850"/>
        <xdr:cNvCxnSpPr/>
      </xdr:nvCxnSpPr>
      <xdr:spPr>
        <a:xfrm>
          <a:off x="18656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2" name="n_1aveValue【公民館】&#10;一人当たり面積"/>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3" name="n_2aveValue【公民館】&#10;一人当たり面積"/>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4" name="n_3aveValue【公民館】&#10;一人当たり面積"/>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5" name="n_4aveValue【公民館】&#10;一人当たり面積"/>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7093</xdr:rowOff>
    </xdr:from>
    <xdr:ext cx="469744" cy="259045"/>
    <xdr:sp macro="" textlink="">
      <xdr:nvSpPr>
        <xdr:cNvPr id="856" name="n_1mainValue【公民館】&#10;一人当たり面積"/>
        <xdr:cNvSpPr txBox="1"/>
      </xdr:nvSpPr>
      <xdr:spPr>
        <a:xfrm>
          <a:off x="21075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7093</xdr:rowOff>
    </xdr:from>
    <xdr:ext cx="469744" cy="259045"/>
    <xdr:sp macro="" textlink="">
      <xdr:nvSpPr>
        <xdr:cNvPr id="857" name="n_2mainValue【公民館】&#10;一人当たり面積"/>
        <xdr:cNvSpPr txBox="1"/>
      </xdr:nvSpPr>
      <xdr:spPr>
        <a:xfrm>
          <a:off x="20199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7093</xdr:rowOff>
    </xdr:from>
    <xdr:ext cx="469744" cy="259045"/>
    <xdr:sp macro="" textlink="">
      <xdr:nvSpPr>
        <xdr:cNvPr id="858" name="n_3mainValue【公民館】&#10;一人当たり面積"/>
        <xdr:cNvSpPr txBox="1"/>
      </xdr:nvSpPr>
      <xdr:spPr>
        <a:xfrm>
          <a:off x="19310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7093</xdr:rowOff>
    </xdr:from>
    <xdr:ext cx="469744" cy="259045"/>
    <xdr:sp macro="" textlink="">
      <xdr:nvSpPr>
        <xdr:cNvPr id="859" name="n_4mainValue【公民館】&#10;一人当たり面積"/>
        <xdr:cNvSpPr txBox="1"/>
      </xdr:nvSpPr>
      <xdr:spPr>
        <a:xfrm>
          <a:off x="18421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類似団体と比較して有形固定資産減価償却率が高い施設は、認定こども園・幼稚園・保育所</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（うち当市は保育所が該当）</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、学校施設、公営住宅、児童館及び公民館となっている。特に、児童館の減価償却率は９０％を超え老朽化が顕著となっている一方、</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一人当たり面積は類似団体を大きく下回っており維持管理費用は比較的抑えられており、</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老朽箇所の改修・修繕を随時行っており問題なく使用できている。なお、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公営住宅は当該年度において一部を廃止したため減価償却率が若干低下した一方、保育所や学校施設、児童館や公民館</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における減価償却率については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前年度よりも</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ており</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、長寿命化計画に基づき改修工事等を行ってい</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き、施設の延命化を図る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道路、橋りょう・トンネルについては、減価償却率、</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当たり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延長は</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ともに類似団体を下回っているが、当市は人口増加</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都市で</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あり道路開発は今後も続くと想定されるため、将来的な負担の増加に注意し計画的な更新等を進めていく必要がある。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54,161
53,659
38.51
21,291,119
20,650,894
502,078
11,415,762
5,560,015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146231</xdr:rowOff>
    </xdr:from>
    <xdr:to>
      <xdr:col>24</xdr:col>
      <xdr:colOff>114300</xdr:colOff>
      <xdr:row>37</xdr:row>
      <xdr:rowOff>76381</xdr:rowOff>
    </xdr:to>
    <xdr:sp macro="" textlink="">
      <xdr:nvSpPr>
        <xdr:cNvPr id="74" name="楕円 73"/>
        <xdr:cNvSpPr/>
      </xdr:nvSpPr>
      <xdr:spPr>
        <a:xfrm>
          <a:off x="45847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169108</xdr:rowOff>
    </xdr:from>
    <xdr:ext cx="405111" cy="259045"/>
    <xdr:sp macro="" textlink="">
      <xdr:nvSpPr>
        <xdr:cNvPr id="75" name="【図書館】&#10;有形固定資産減価償却率該当値テキスト"/>
        <xdr:cNvSpPr txBox="1"/>
      </xdr:nvSpPr>
      <xdr:spPr>
        <a:xfrm>
          <a:off x="4673600" y="616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108676</xdr:rowOff>
    </xdr:from>
    <xdr:to>
      <xdr:col>20</xdr:col>
      <xdr:colOff>38100</xdr:colOff>
      <xdr:row>37</xdr:row>
      <xdr:rowOff>38826</xdr:rowOff>
    </xdr:to>
    <xdr:sp macro="" textlink="">
      <xdr:nvSpPr>
        <xdr:cNvPr id="76" name="楕円 75"/>
        <xdr:cNvSpPr/>
      </xdr:nvSpPr>
      <xdr:spPr>
        <a:xfrm>
          <a:off x="3746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159476</xdr:rowOff>
    </xdr:from>
    <xdr:to>
      <xdr:col>24</xdr:col>
      <xdr:colOff>63500</xdr:colOff>
      <xdr:row>37</xdr:row>
      <xdr:rowOff>25581</xdr:rowOff>
    </xdr:to>
    <xdr:cxnSp macro="">
      <xdr:nvCxnSpPr>
        <xdr:cNvPr id="77" name="直線コネクタ 76"/>
        <xdr:cNvCxnSpPr/>
      </xdr:nvCxnSpPr>
      <xdr:spPr>
        <a:xfrm>
          <a:off x="3797300" y="633167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78" name="楕円 77"/>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159476</xdr:rowOff>
    </xdr:to>
    <xdr:cxnSp macro="">
      <xdr:nvCxnSpPr>
        <xdr:cNvPr id="79" name="直線コネクタ 78"/>
        <xdr:cNvCxnSpPr/>
      </xdr:nvCxnSpPr>
      <xdr:spPr>
        <a:xfrm>
          <a:off x="2908300" y="62941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35197</xdr:rowOff>
    </xdr:from>
    <xdr:to>
      <xdr:col>10</xdr:col>
      <xdr:colOff>165100</xdr:colOff>
      <xdr:row>36</xdr:row>
      <xdr:rowOff>136797</xdr:rowOff>
    </xdr:to>
    <xdr:sp macro="" textlink="">
      <xdr:nvSpPr>
        <xdr:cNvPr id="80" name="楕円 79"/>
        <xdr:cNvSpPr/>
      </xdr:nvSpPr>
      <xdr:spPr>
        <a:xfrm>
          <a:off x="1968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85997</xdr:rowOff>
    </xdr:from>
    <xdr:to>
      <xdr:col>15</xdr:col>
      <xdr:colOff>50800</xdr:colOff>
      <xdr:row>36</xdr:row>
      <xdr:rowOff>121920</xdr:rowOff>
    </xdr:to>
    <xdr:cxnSp macro="">
      <xdr:nvCxnSpPr>
        <xdr:cNvPr id="81" name="直線コネクタ 80"/>
        <xdr:cNvCxnSpPr/>
      </xdr:nvCxnSpPr>
      <xdr:spPr>
        <a:xfrm>
          <a:off x="2019300" y="62581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170724</xdr:rowOff>
    </xdr:from>
    <xdr:to>
      <xdr:col>6</xdr:col>
      <xdr:colOff>38100</xdr:colOff>
      <xdr:row>36</xdr:row>
      <xdr:rowOff>100874</xdr:rowOff>
    </xdr:to>
    <xdr:sp macro="" textlink="">
      <xdr:nvSpPr>
        <xdr:cNvPr id="82" name="楕円 81"/>
        <xdr:cNvSpPr/>
      </xdr:nvSpPr>
      <xdr:spPr>
        <a:xfrm>
          <a:off x="1079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50074</xdr:rowOff>
    </xdr:from>
    <xdr:to>
      <xdr:col>10</xdr:col>
      <xdr:colOff>114300</xdr:colOff>
      <xdr:row>36</xdr:row>
      <xdr:rowOff>85997</xdr:rowOff>
    </xdr:to>
    <xdr:cxnSp macro="">
      <xdr:nvCxnSpPr>
        <xdr:cNvPr id="83" name="直線コネクタ 82"/>
        <xdr:cNvCxnSpPr/>
      </xdr:nvCxnSpPr>
      <xdr:spPr>
        <a:xfrm>
          <a:off x="1130300" y="62222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4" name="n_1aveValue【図書館】&#10;有形固定資産減価償却率"/>
        <xdr:cNvSpPr txBox="1"/>
      </xdr:nvSpPr>
      <xdr:spPr>
        <a:xfrm>
          <a:off x="3582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67508</xdr:rowOff>
    </xdr:from>
    <xdr:ext cx="405111" cy="259045"/>
    <xdr:sp macro="" textlink="">
      <xdr:nvSpPr>
        <xdr:cNvPr id="87" name="n_4aveValue【図書館】&#10;有形固定資産減価償却率"/>
        <xdr:cNvSpPr txBox="1"/>
      </xdr:nvSpPr>
      <xdr:spPr>
        <a:xfrm>
          <a:off x="927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55353</xdr:rowOff>
    </xdr:from>
    <xdr:ext cx="405111" cy="259045"/>
    <xdr:sp macro="" textlink="">
      <xdr:nvSpPr>
        <xdr:cNvPr id="88" name="n_1mainValue【図書館】&#10;有形固定資産減価償却率"/>
        <xdr:cNvSpPr txBox="1"/>
      </xdr:nvSpPr>
      <xdr:spPr>
        <a:xfrm>
          <a:off x="35820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9" name="n_2mainValue【図書館】&#10;有形固定資産減価償却率"/>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153324</xdr:rowOff>
    </xdr:from>
    <xdr:ext cx="405111" cy="259045"/>
    <xdr:sp macro="" textlink="">
      <xdr:nvSpPr>
        <xdr:cNvPr id="90" name="n_3mainValue【図書館】&#10;有形固定資産減価償却率"/>
        <xdr:cNvSpPr txBox="1"/>
      </xdr:nvSpPr>
      <xdr:spPr>
        <a:xfrm>
          <a:off x="1816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117401</xdr:rowOff>
    </xdr:from>
    <xdr:ext cx="405111" cy="259045"/>
    <xdr:sp macro="" textlink="">
      <xdr:nvSpPr>
        <xdr:cNvPr id="91" name="n_4mainValue【図書館】&#10;有形固定資産減価償却率"/>
        <xdr:cNvSpPr txBox="1"/>
      </xdr:nvSpPr>
      <xdr:spPr>
        <a:xfrm>
          <a:off x="927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114554</xdr:rowOff>
    </xdr:from>
    <xdr:to>
      <xdr:col>55</xdr:col>
      <xdr:colOff>50800</xdr:colOff>
      <xdr:row>40</xdr:row>
      <xdr:rowOff>44704</xdr:rowOff>
    </xdr:to>
    <xdr:sp macro="" textlink="">
      <xdr:nvSpPr>
        <xdr:cNvPr id="129" name="楕円 128"/>
        <xdr:cNvSpPr/>
      </xdr:nvSpPr>
      <xdr:spPr>
        <a:xfrm>
          <a:off x="10426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137431</xdr:rowOff>
    </xdr:from>
    <xdr:ext cx="469744" cy="259045"/>
    <xdr:sp macro="" textlink="">
      <xdr:nvSpPr>
        <xdr:cNvPr id="130" name="【図書館】&#10;一人当たり面積該当値テキスト"/>
        <xdr:cNvSpPr txBox="1"/>
      </xdr:nvSpPr>
      <xdr:spPr>
        <a:xfrm>
          <a:off x="10515600" y="665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114554</xdr:rowOff>
    </xdr:from>
    <xdr:to>
      <xdr:col>50</xdr:col>
      <xdr:colOff>165100</xdr:colOff>
      <xdr:row>40</xdr:row>
      <xdr:rowOff>44704</xdr:rowOff>
    </xdr:to>
    <xdr:sp macro="" textlink="">
      <xdr:nvSpPr>
        <xdr:cNvPr id="131" name="楕円 130"/>
        <xdr:cNvSpPr/>
      </xdr:nvSpPr>
      <xdr:spPr>
        <a:xfrm>
          <a:off x="9588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165354</xdr:rowOff>
    </xdr:from>
    <xdr:to>
      <xdr:col>55</xdr:col>
      <xdr:colOff>0</xdr:colOff>
      <xdr:row>39</xdr:row>
      <xdr:rowOff>165354</xdr:rowOff>
    </xdr:to>
    <xdr:cxnSp macro="">
      <xdr:nvCxnSpPr>
        <xdr:cNvPr id="132" name="直線コネクタ 131"/>
        <xdr:cNvCxnSpPr/>
      </xdr:nvCxnSpPr>
      <xdr:spPr>
        <a:xfrm>
          <a:off x="9639300" y="6851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114554</xdr:rowOff>
    </xdr:from>
    <xdr:to>
      <xdr:col>46</xdr:col>
      <xdr:colOff>38100</xdr:colOff>
      <xdr:row>40</xdr:row>
      <xdr:rowOff>44704</xdr:rowOff>
    </xdr:to>
    <xdr:sp macro="" textlink="">
      <xdr:nvSpPr>
        <xdr:cNvPr id="133" name="楕円 132"/>
        <xdr:cNvSpPr/>
      </xdr:nvSpPr>
      <xdr:spPr>
        <a:xfrm>
          <a:off x="8699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165354</xdr:rowOff>
    </xdr:from>
    <xdr:to>
      <xdr:col>50</xdr:col>
      <xdr:colOff>114300</xdr:colOff>
      <xdr:row>39</xdr:row>
      <xdr:rowOff>165354</xdr:rowOff>
    </xdr:to>
    <xdr:cxnSp macro="">
      <xdr:nvCxnSpPr>
        <xdr:cNvPr id="134" name="直線コネクタ 133"/>
        <xdr:cNvCxnSpPr/>
      </xdr:nvCxnSpPr>
      <xdr:spPr>
        <a:xfrm>
          <a:off x="8750300" y="685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114554</xdr:rowOff>
    </xdr:from>
    <xdr:to>
      <xdr:col>41</xdr:col>
      <xdr:colOff>101600</xdr:colOff>
      <xdr:row>40</xdr:row>
      <xdr:rowOff>44704</xdr:rowOff>
    </xdr:to>
    <xdr:sp macro="" textlink="">
      <xdr:nvSpPr>
        <xdr:cNvPr id="135" name="楕円 134"/>
        <xdr:cNvSpPr/>
      </xdr:nvSpPr>
      <xdr:spPr>
        <a:xfrm>
          <a:off x="7810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165354</xdr:rowOff>
    </xdr:from>
    <xdr:to>
      <xdr:col>45</xdr:col>
      <xdr:colOff>177800</xdr:colOff>
      <xdr:row>39</xdr:row>
      <xdr:rowOff>165354</xdr:rowOff>
    </xdr:to>
    <xdr:cxnSp macro="">
      <xdr:nvCxnSpPr>
        <xdr:cNvPr id="136" name="直線コネクタ 135"/>
        <xdr:cNvCxnSpPr/>
      </xdr:nvCxnSpPr>
      <xdr:spPr>
        <a:xfrm>
          <a:off x="7861300" y="685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114554</xdr:rowOff>
    </xdr:from>
    <xdr:to>
      <xdr:col>36</xdr:col>
      <xdr:colOff>165100</xdr:colOff>
      <xdr:row>40</xdr:row>
      <xdr:rowOff>44704</xdr:rowOff>
    </xdr:to>
    <xdr:sp macro="" textlink="">
      <xdr:nvSpPr>
        <xdr:cNvPr id="137" name="楕円 136"/>
        <xdr:cNvSpPr/>
      </xdr:nvSpPr>
      <xdr:spPr>
        <a:xfrm>
          <a:off x="6921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165354</xdr:rowOff>
    </xdr:from>
    <xdr:to>
      <xdr:col>41</xdr:col>
      <xdr:colOff>50800</xdr:colOff>
      <xdr:row>39</xdr:row>
      <xdr:rowOff>165354</xdr:rowOff>
    </xdr:to>
    <xdr:cxnSp macro="">
      <xdr:nvCxnSpPr>
        <xdr:cNvPr id="138" name="直線コネクタ 137"/>
        <xdr:cNvCxnSpPr/>
      </xdr:nvCxnSpPr>
      <xdr:spPr>
        <a:xfrm>
          <a:off x="6972300" y="685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61231</xdr:rowOff>
    </xdr:from>
    <xdr:ext cx="469744" cy="259045"/>
    <xdr:sp macro="" textlink="">
      <xdr:nvSpPr>
        <xdr:cNvPr id="143" name="n_1mainValue【図書館】&#10;一人当たり面積"/>
        <xdr:cNvSpPr txBox="1"/>
      </xdr:nvSpPr>
      <xdr:spPr>
        <a:xfrm>
          <a:off x="93917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61231</xdr:rowOff>
    </xdr:from>
    <xdr:ext cx="469744" cy="259045"/>
    <xdr:sp macro="" textlink="">
      <xdr:nvSpPr>
        <xdr:cNvPr id="144" name="n_2mainValue【図書館】&#10;一人当たり面積"/>
        <xdr:cNvSpPr txBox="1"/>
      </xdr:nvSpPr>
      <xdr:spPr>
        <a:xfrm>
          <a:off x="8515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61231</xdr:rowOff>
    </xdr:from>
    <xdr:ext cx="469744" cy="259045"/>
    <xdr:sp macro="" textlink="">
      <xdr:nvSpPr>
        <xdr:cNvPr id="145" name="n_3mainValue【図書館】&#10;一人当たり面積"/>
        <xdr:cNvSpPr txBox="1"/>
      </xdr:nvSpPr>
      <xdr:spPr>
        <a:xfrm>
          <a:off x="7626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61231</xdr:rowOff>
    </xdr:from>
    <xdr:ext cx="469744" cy="259045"/>
    <xdr:sp macro="" textlink="">
      <xdr:nvSpPr>
        <xdr:cNvPr id="146" name="n_4mainValue【図書館】&#10;一人当たり面積"/>
        <xdr:cNvSpPr txBox="1"/>
      </xdr:nvSpPr>
      <xdr:spPr>
        <a:xfrm>
          <a:off x="6737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133985</xdr:rowOff>
    </xdr:from>
    <xdr:to>
      <xdr:col>24</xdr:col>
      <xdr:colOff>114300</xdr:colOff>
      <xdr:row>61</xdr:row>
      <xdr:rowOff>64135</xdr:rowOff>
    </xdr:to>
    <xdr:sp macro="" textlink="">
      <xdr:nvSpPr>
        <xdr:cNvPr id="187" name="楕円 186"/>
        <xdr:cNvSpPr/>
      </xdr:nvSpPr>
      <xdr:spPr>
        <a:xfrm>
          <a:off x="4584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112412</xdr:rowOff>
    </xdr:from>
    <xdr:ext cx="405111" cy="259045"/>
    <xdr:sp macro="" textlink="">
      <xdr:nvSpPr>
        <xdr:cNvPr id="188" name="【体育館・プール】&#10;有形固定資産減価償却率該当値テキスト"/>
        <xdr:cNvSpPr txBox="1"/>
      </xdr:nvSpPr>
      <xdr:spPr>
        <a:xfrm>
          <a:off x="4673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88265</xdr:rowOff>
    </xdr:from>
    <xdr:to>
      <xdr:col>20</xdr:col>
      <xdr:colOff>38100</xdr:colOff>
      <xdr:row>61</xdr:row>
      <xdr:rowOff>18415</xdr:rowOff>
    </xdr:to>
    <xdr:sp macro="" textlink="">
      <xdr:nvSpPr>
        <xdr:cNvPr id="189" name="楕円 188"/>
        <xdr:cNvSpPr/>
      </xdr:nvSpPr>
      <xdr:spPr>
        <a:xfrm>
          <a:off x="3746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139065</xdr:rowOff>
    </xdr:from>
    <xdr:to>
      <xdr:col>24</xdr:col>
      <xdr:colOff>63500</xdr:colOff>
      <xdr:row>61</xdr:row>
      <xdr:rowOff>13335</xdr:rowOff>
    </xdr:to>
    <xdr:cxnSp macro="">
      <xdr:nvCxnSpPr>
        <xdr:cNvPr id="190" name="直線コネクタ 189"/>
        <xdr:cNvCxnSpPr/>
      </xdr:nvCxnSpPr>
      <xdr:spPr>
        <a:xfrm>
          <a:off x="3797300" y="104260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91" name="楕円 190"/>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139065</xdr:rowOff>
    </xdr:to>
    <xdr:cxnSp macro="">
      <xdr:nvCxnSpPr>
        <xdr:cNvPr id="192" name="直線コネクタ 191"/>
        <xdr:cNvCxnSpPr/>
      </xdr:nvCxnSpPr>
      <xdr:spPr>
        <a:xfrm>
          <a:off x="2908300" y="103898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93" name="楕円 192"/>
        <xdr:cNvSpPr/>
      </xdr:nvSpPr>
      <xdr:spPr>
        <a:xfrm>
          <a:off x="1968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83820</xdr:rowOff>
    </xdr:from>
    <xdr:to>
      <xdr:col>15</xdr:col>
      <xdr:colOff>50800</xdr:colOff>
      <xdr:row>60</xdr:row>
      <xdr:rowOff>102870</xdr:rowOff>
    </xdr:to>
    <xdr:cxnSp macro="">
      <xdr:nvCxnSpPr>
        <xdr:cNvPr id="194" name="直線コネクタ 193"/>
        <xdr:cNvCxnSpPr/>
      </xdr:nvCxnSpPr>
      <xdr:spPr>
        <a:xfrm>
          <a:off x="2019300" y="103708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19685</xdr:rowOff>
    </xdr:from>
    <xdr:to>
      <xdr:col>6</xdr:col>
      <xdr:colOff>38100</xdr:colOff>
      <xdr:row>62</xdr:row>
      <xdr:rowOff>121285</xdr:rowOff>
    </xdr:to>
    <xdr:sp macro="" textlink="">
      <xdr:nvSpPr>
        <xdr:cNvPr id="195" name="楕円 194"/>
        <xdr:cNvSpPr/>
      </xdr:nvSpPr>
      <xdr:spPr>
        <a:xfrm>
          <a:off x="1079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83820</xdr:rowOff>
    </xdr:from>
    <xdr:to>
      <xdr:col>10</xdr:col>
      <xdr:colOff>114300</xdr:colOff>
      <xdr:row>62</xdr:row>
      <xdr:rowOff>70485</xdr:rowOff>
    </xdr:to>
    <xdr:cxnSp macro="">
      <xdr:nvCxnSpPr>
        <xdr:cNvPr id="196" name="直線コネクタ 195"/>
        <xdr:cNvCxnSpPr/>
      </xdr:nvCxnSpPr>
      <xdr:spPr>
        <a:xfrm flipV="1">
          <a:off x="1130300" y="10370820"/>
          <a:ext cx="889000"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9542</xdr:rowOff>
    </xdr:from>
    <xdr:ext cx="405111" cy="259045"/>
    <xdr:sp macro="" textlink="">
      <xdr:nvSpPr>
        <xdr:cNvPr id="201" name="n_1mainValue【体育館・プール】&#10;有形固定資産減価償却率"/>
        <xdr:cNvSpPr txBox="1"/>
      </xdr:nvSpPr>
      <xdr:spPr>
        <a:xfrm>
          <a:off x="35820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144797</xdr:rowOff>
    </xdr:from>
    <xdr:ext cx="405111" cy="259045"/>
    <xdr:sp macro="" textlink="">
      <xdr:nvSpPr>
        <xdr:cNvPr id="202" name="n_2mainValue【体育館・プール】&#10;有形固定資産減価償却率"/>
        <xdr:cNvSpPr txBox="1"/>
      </xdr:nvSpPr>
      <xdr:spPr>
        <a:xfrm>
          <a:off x="2705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203" name="n_3mainValue【体育館・プール】&#10;有形固定資産減価償却率"/>
        <xdr:cNvSpPr txBox="1"/>
      </xdr:nvSpPr>
      <xdr:spPr>
        <a:xfrm>
          <a:off x="1816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112412</xdr:rowOff>
    </xdr:from>
    <xdr:ext cx="405111" cy="259045"/>
    <xdr:sp macro="" textlink="">
      <xdr:nvSpPr>
        <xdr:cNvPr id="204" name="n_4mainValue【体育館・プール】&#10;有形固定資産減価償却率"/>
        <xdr:cNvSpPr txBox="1"/>
      </xdr:nvSpPr>
      <xdr:spPr>
        <a:xfrm>
          <a:off x="927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135890</xdr:rowOff>
    </xdr:from>
    <xdr:to>
      <xdr:col>55</xdr:col>
      <xdr:colOff>50800</xdr:colOff>
      <xdr:row>64</xdr:row>
      <xdr:rowOff>66040</xdr:rowOff>
    </xdr:to>
    <xdr:sp macro="" textlink="">
      <xdr:nvSpPr>
        <xdr:cNvPr id="244" name="楕円 243"/>
        <xdr:cNvSpPr/>
      </xdr:nvSpPr>
      <xdr:spPr>
        <a:xfrm>
          <a:off x="10426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135890</xdr:rowOff>
    </xdr:from>
    <xdr:to>
      <xdr:col>50</xdr:col>
      <xdr:colOff>165100</xdr:colOff>
      <xdr:row>64</xdr:row>
      <xdr:rowOff>66040</xdr:rowOff>
    </xdr:to>
    <xdr:sp macro="" textlink="">
      <xdr:nvSpPr>
        <xdr:cNvPr id="246" name="楕円 245"/>
        <xdr:cNvSpPr/>
      </xdr:nvSpPr>
      <xdr:spPr>
        <a:xfrm>
          <a:off x="9588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15240</xdr:rowOff>
    </xdr:from>
    <xdr:to>
      <xdr:col>55</xdr:col>
      <xdr:colOff>0</xdr:colOff>
      <xdr:row>64</xdr:row>
      <xdr:rowOff>15240</xdr:rowOff>
    </xdr:to>
    <xdr:cxnSp macro="">
      <xdr:nvCxnSpPr>
        <xdr:cNvPr id="247" name="直線コネクタ 246"/>
        <xdr:cNvCxnSpPr/>
      </xdr:nvCxnSpPr>
      <xdr:spPr>
        <a:xfrm>
          <a:off x="9639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135890</xdr:rowOff>
    </xdr:from>
    <xdr:to>
      <xdr:col>46</xdr:col>
      <xdr:colOff>38100</xdr:colOff>
      <xdr:row>64</xdr:row>
      <xdr:rowOff>66040</xdr:rowOff>
    </xdr:to>
    <xdr:sp macro="" textlink="">
      <xdr:nvSpPr>
        <xdr:cNvPr id="248" name="楕円 247"/>
        <xdr:cNvSpPr/>
      </xdr:nvSpPr>
      <xdr:spPr>
        <a:xfrm>
          <a:off x="8699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15240</xdr:rowOff>
    </xdr:from>
    <xdr:to>
      <xdr:col>50</xdr:col>
      <xdr:colOff>114300</xdr:colOff>
      <xdr:row>64</xdr:row>
      <xdr:rowOff>15240</xdr:rowOff>
    </xdr:to>
    <xdr:cxnSp macro="">
      <xdr:nvCxnSpPr>
        <xdr:cNvPr id="249" name="直線コネクタ 248"/>
        <xdr:cNvCxnSpPr/>
      </xdr:nvCxnSpPr>
      <xdr:spPr>
        <a:xfrm>
          <a:off x="8750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135890</xdr:rowOff>
    </xdr:from>
    <xdr:to>
      <xdr:col>41</xdr:col>
      <xdr:colOff>101600</xdr:colOff>
      <xdr:row>64</xdr:row>
      <xdr:rowOff>66040</xdr:rowOff>
    </xdr:to>
    <xdr:sp macro="" textlink="">
      <xdr:nvSpPr>
        <xdr:cNvPr id="250" name="楕円 249"/>
        <xdr:cNvSpPr/>
      </xdr:nvSpPr>
      <xdr:spPr>
        <a:xfrm>
          <a:off x="7810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15240</xdr:rowOff>
    </xdr:from>
    <xdr:to>
      <xdr:col>45</xdr:col>
      <xdr:colOff>177800</xdr:colOff>
      <xdr:row>64</xdr:row>
      <xdr:rowOff>15240</xdr:rowOff>
    </xdr:to>
    <xdr:cxnSp macro="">
      <xdr:nvCxnSpPr>
        <xdr:cNvPr id="251" name="直線コネクタ 250"/>
        <xdr:cNvCxnSpPr/>
      </xdr:nvCxnSpPr>
      <xdr:spPr>
        <a:xfrm>
          <a:off x="7861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141986</xdr:rowOff>
    </xdr:from>
    <xdr:to>
      <xdr:col>36</xdr:col>
      <xdr:colOff>165100</xdr:colOff>
      <xdr:row>64</xdr:row>
      <xdr:rowOff>72136</xdr:rowOff>
    </xdr:to>
    <xdr:sp macro="" textlink="">
      <xdr:nvSpPr>
        <xdr:cNvPr id="252" name="楕円 251"/>
        <xdr:cNvSpPr/>
      </xdr:nvSpPr>
      <xdr:spPr>
        <a:xfrm>
          <a:off x="6921500" y="109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15240</xdr:rowOff>
    </xdr:from>
    <xdr:to>
      <xdr:col>41</xdr:col>
      <xdr:colOff>50800</xdr:colOff>
      <xdr:row>64</xdr:row>
      <xdr:rowOff>21336</xdr:rowOff>
    </xdr:to>
    <xdr:cxnSp macro="">
      <xdr:nvCxnSpPr>
        <xdr:cNvPr id="253" name="直線コネクタ 252"/>
        <xdr:cNvCxnSpPr/>
      </xdr:nvCxnSpPr>
      <xdr:spPr>
        <a:xfrm flipV="1">
          <a:off x="6972300" y="1098804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xdr:cNvSpPr txBox="1"/>
      </xdr:nvSpPr>
      <xdr:spPr>
        <a:xfrm>
          <a:off x="8515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xdr:cNvSpPr txBox="1"/>
      </xdr:nvSpPr>
      <xdr:spPr>
        <a:xfrm>
          <a:off x="7626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57167</xdr:rowOff>
    </xdr:from>
    <xdr:ext cx="469744" cy="259045"/>
    <xdr:sp macro="" textlink="">
      <xdr:nvSpPr>
        <xdr:cNvPr id="258" name="n_1mainValue【体育館・プール】&#10;一人当たり面積"/>
        <xdr:cNvSpPr txBox="1"/>
      </xdr:nvSpPr>
      <xdr:spPr>
        <a:xfrm>
          <a:off x="9391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82567</xdr:rowOff>
    </xdr:from>
    <xdr:ext cx="469744" cy="259045"/>
    <xdr:sp macro="" textlink="">
      <xdr:nvSpPr>
        <xdr:cNvPr id="259" name="n_2mainValue【体育館・プール】&#10;一人当たり面積"/>
        <xdr:cNvSpPr txBox="1"/>
      </xdr:nvSpPr>
      <xdr:spPr>
        <a:xfrm>
          <a:off x="8515427" y="1071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82567</xdr:rowOff>
    </xdr:from>
    <xdr:ext cx="469744" cy="259045"/>
    <xdr:sp macro="" textlink="">
      <xdr:nvSpPr>
        <xdr:cNvPr id="260" name="n_3mainValue【体育館・プール】&#10;一人当たり面積"/>
        <xdr:cNvSpPr txBox="1"/>
      </xdr:nvSpPr>
      <xdr:spPr>
        <a:xfrm>
          <a:off x="7626427" y="1071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63263</xdr:rowOff>
    </xdr:from>
    <xdr:ext cx="469744" cy="259045"/>
    <xdr:sp macro="" textlink="">
      <xdr:nvSpPr>
        <xdr:cNvPr id="261" name="n_4mainValue【体育館・プール】&#10;一人当たり面積"/>
        <xdr:cNvSpPr txBox="1"/>
      </xdr:nvSpPr>
      <xdr:spPr>
        <a:xfrm>
          <a:off x="6737427" y="110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319" name="直線コネクタ 318"/>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320"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321" name="直線コネクタ 320"/>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322"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323" name="直線コネクタ 322"/>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324" name="【一般廃棄物処理施設】&#10;有形固定資産減価償却率平均値テキスト"/>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325" name="フローチャート: 判断 324"/>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326" name="フローチャート: 判断 325"/>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327" name="フローチャート: 判断 326"/>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328" name="フローチャート: 判断 327"/>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329" name="フローチャート: 判断 328"/>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18869</xdr:rowOff>
    </xdr:from>
    <xdr:to>
      <xdr:col>85</xdr:col>
      <xdr:colOff>177800</xdr:colOff>
      <xdr:row>37</xdr:row>
      <xdr:rowOff>120469</xdr:rowOff>
    </xdr:to>
    <xdr:sp macro="" textlink="">
      <xdr:nvSpPr>
        <xdr:cNvPr id="335" name="楕円 334"/>
        <xdr:cNvSpPr/>
      </xdr:nvSpPr>
      <xdr:spPr>
        <a:xfrm>
          <a:off x="162687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41746</xdr:rowOff>
    </xdr:from>
    <xdr:ext cx="405111" cy="259045"/>
    <xdr:sp macro="" textlink="">
      <xdr:nvSpPr>
        <xdr:cNvPr id="336" name="【一般廃棄物処理施設】&#10;有形固定資産減価償却率該当値テキスト"/>
        <xdr:cNvSpPr txBox="1"/>
      </xdr:nvSpPr>
      <xdr:spPr>
        <a:xfrm>
          <a:off x="16357600" y="621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141333</xdr:rowOff>
    </xdr:from>
    <xdr:to>
      <xdr:col>81</xdr:col>
      <xdr:colOff>101600</xdr:colOff>
      <xdr:row>37</xdr:row>
      <xdr:rowOff>71483</xdr:rowOff>
    </xdr:to>
    <xdr:sp macro="" textlink="">
      <xdr:nvSpPr>
        <xdr:cNvPr id="337" name="楕円 336"/>
        <xdr:cNvSpPr/>
      </xdr:nvSpPr>
      <xdr:spPr>
        <a:xfrm>
          <a:off x="15430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20683</xdr:rowOff>
    </xdr:from>
    <xdr:to>
      <xdr:col>85</xdr:col>
      <xdr:colOff>127000</xdr:colOff>
      <xdr:row>37</xdr:row>
      <xdr:rowOff>69669</xdr:rowOff>
    </xdr:to>
    <xdr:cxnSp macro="">
      <xdr:nvCxnSpPr>
        <xdr:cNvPr id="338" name="直線コネクタ 337"/>
        <xdr:cNvCxnSpPr/>
      </xdr:nvCxnSpPr>
      <xdr:spPr>
        <a:xfrm>
          <a:off x="15481300" y="636433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97246</xdr:rowOff>
    </xdr:from>
    <xdr:to>
      <xdr:col>76</xdr:col>
      <xdr:colOff>165100</xdr:colOff>
      <xdr:row>37</xdr:row>
      <xdr:rowOff>27396</xdr:rowOff>
    </xdr:to>
    <xdr:sp macro="" textlink="">
      <xdr:nvSpPr>
        <xdr:cNvPr id="339" name="楕円 338"/>
        <xdr:cNvSpPr/>
      </xdr:nvSpPr>
      <xdr:spPr>
        <a:xfrm>
          <a:off x="14541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148046</xdr:rowOff>
    </xdr:from>
    <xdr:to>
      <xdr:col>81</xdr:col>
      <xdr:colOff>50800</xdr:colOff>
      <xdr:row>37</xdr:row>
      <xdr:rowOff>20683</xdr:rowOff>
    </xdr:to>
    <xdr:cxnSp macro="">
      <xdr:nvCxnSpPr>
        <xdr:cNvPr id="340" name="直線コネクタ 339"/>
        <xdr:cNvCxnSpPr/>
      </xdr:nvCxnSpPr>
      <xdr:spPr>
        <a:xfrm>
          <a:off x="14592300" y="63202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56424</xdr:rowOff>
    </xdr:from>
    <xdr:to>
      <xdr:col>72</xdr:col>
      <xdr:colOff>38100</xdr:colOff>
      <xdr:row>36</xdr:row>
      <xdr:rowOff>158024</xdr:rowOff>
    </xdr:to>
    <xdr:sp macro="" textlink="">
      <xdr:nvSpPr>
        <xdr:cNvPr id="341" name="楕円 340"/>
        <xdr:cNvSpPr/>
      </xdr:nvSpPr>
      <xdr:spPr>
        <a:xfrm>
          <a:off x="13652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107224</xdr:rowOff>
    </xdr:from>
    <xdr:to>
      <xdr:col>76</xdr:col>
      <xdr:colOff>114300</xdr:colOff>
      <xdr:row>36</xdr:row>
      <xdr:rowOff>148046</xdr:rowOff>
    </xdr:to>
    <xdr:cxnSp macro="">
      <xdr:nvCxnSpPr>
        <xdr:cNvPr id="342" name="直線コネクタ 341"/>
        <xdr:cNvCxnSpPr/>
      </xdr:nvCxnSpPr>
      <xdr:spPr>
        <a:xfrm>
          <a:off x="13703300" y="627942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13970</xdr:rowOff>
    </xdr:from>
    <xdr:to>
      <xdr:col>67</xdr:col>
      <xdr:colOff>101600</xdr:colOff>
      <xdr:row>36</xdr:row>
      <xdr:rowOff>115570</xdr:rowOff>
    </xdr:to>
    <xdr:sp macro="" textlink="">
      <xdr:nvSpPr>
        <xdr:cNvPr id="343" name="楕円 342"/>
        <xdr:cNvSpPr/>
      </xdr:nvSpPr>
      <xdr:spPr>
        <a:xfrm>
          <a:off x="12763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64770</xdr:rowOff>
    </xdr:from>
    <xdr:to>
      <xdr:col>71</xdr:col>
      <xdr:colOff>177800</xdr:colOff>
      <xdr:row>36</xdr:row>
      <xdr:rowOff>107224</xdr:rowOff>
    </xdr:to>
    <xdr:cxnSp macro="">
      <xdr:nvCxnSpPr>
        <xdr:cNvPr id="344" name="直線コネクタ 343"/>
        <xdr:cNvCxnSpPr/>
      </xdr:nvCxnSpPr>
      <xdr:spPr>
        <a:xfrm>
          <a:off x="12814300" y="623697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345" name="n_1aveValue【一般廃棄物処理施設】&#10;有形固定資産減価償却率"/>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346" name="n_2aveValue【一般廃棄物処理施設】&#10;有形固定資産減価償却率"/>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347" name="n_3aveValue【一般廃棄物処理施設】&#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348" name="n_4ave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88010</xdr:rowOff>
    </xdr:from>
    <xdr:ext cx="405111" cy="259045"/>
    <xdr:sp macro="" textlink="">
      <xdr:nvSpPr>
        <xdr:cNvPr id="349" name="n_1mainValue【一般廃棄物処理施設】&#10;有形固定資産減価償却率"/>
        <xdr:cNvSpPr txBox="1"/>
      </xdr:nvSpPr>
      <xdr:spPr>
        <a:xfrm>
          <a:off x="152660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43923</xdr:rowOff>
    </xdr:from>
    <xdr:ext cx="405111" cy="259045"/>
    <xdr:sp macro="" textlink="">
      <xdr:nvSpPr>
        <xdr:cNvPr id="350" name="n_2mainValue【一般廃棄物処理施設】&#10;有形固定資産減価償却率"/>
        <xdr:cNvSpPr txBox="1"/>
      </xdr:nvSpPr>
      <xdr:spPr>
        <a:xfrm>
          <a:off x="14389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3101</xdr:rowOff>
    </xdr:from>
    <xdr:ext cx="405111" cy="259045"/>
    <xdr:sp macro="" textlink="">
      <xdr:nvSpPr>
        <xdr:cNvPr id="351" name="n_3mainValue【一般廃棄物処理施設】&#10;有形固定資産減価償却率"/>
        <xdr:cNvSpPr txBox="1"/>
      </xdr:nvSpPr>
      <xdr:spPr>
        <a:xfrm>
          <a:off x="13500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132097</xdr:rowOff>
    </xdr:from>
    <xdr:ext cx="405111" cy="259045"/>
    <xdr:sp macro="" textlink="">
      <xdr:nvSpPr>
        <xdr:cNvPr id="352" name="n_4mainValue【一般廃棄物処理施設】&#10;有形固定資産減価償却率"/>
        <xdr:cNvSpPr txBox="1"/>
      </xdr:nvSpPr>
      <xdr:spPr>
        <a:xfrm>
          <a:off x="12611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68" name="テキスト ボックス 367"/>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0" name="テキスト ボックス 369"/>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2" name="テキスト ボックス 371"/>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4" name="テキスト ボックス 37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376" name="直線コネクタ 375"/>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377"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378" name="直線コネクタ 377"/>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379"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380" name="直線コネクタ 379"/>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381" name="【一般廃棄物処理施設】&#10;一人当たり有形固定資産（償却資産）額平均値テキスト"/>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382" name="フローチャート: 判断 381"/>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383" name="フローチャート: 判断 382"/>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384" name="フローチャート: 判断 383"/>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385" name="フローチャート: 判断 384"/>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386" name="フローチャート: 判断 385"/>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84923</xdr:rowOff>
    </xdr:from>
    <xdr:to>
      <xdr:col>116</xdr:col>
      <xdr:colOff>114300</xdr:colOff>
      <xdr:row>42</xdr:row>
      <xdr:rowOff>15073</xdr:rowOff>
    </xdr:to>
    <xdr:sp macro="" textlink="">
      <xdr:nvSpPr>
        <xdr:cNvPr id="392" name="楕円 391"/>
        <xdr:cNvSpPr/>
      </xdr:nvSpPr>
      <xdr:spPr>
        <a:xfrm>
          <a:off x="22110700" y="711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44300</xdr:rowOff>
    </xdr:from>
    <xdr:ext cx="534377" cy="259045"/>
    <xdr:sp macro="" textlink="">
      <xdr:nvSpPr>
        <xdr:cNvPr id="393" name="【一般廃棄物処理施設】&#10;一人当たり有形固定資産（償却資産）額該当値テキスト"/>
        <xdr:cNvSpPr txBox="1"/>
      </xdr:nvSpPr>
      <xdr:spPr>
        <a:xfrm>
          <a:off x="22199600" y="690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84986</xdr:rowOff>
    </xdr:from>
    <xdr:to>
      <xdr:col>112</xdr:col>
      <xdr:colOff>38100</xdr:colOff>
      <xdr:row>42</xdr:row>
      <xdr:rowOff>15136</xdr:rowOff>
    </xdr:to>
    <xdr:sp macro="" textlink="">
      <xdr:nvSpPr>
        <xdr:cNvPr id="394" name="楕円 393"/>
        <xdr:cNvSpPr/>
      </xdr:nvSpPr>
      <xdr:spPr>
        <a:xfrm>
          <a:off x="21272500" y="711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135723</xdr:rowOff>
    </xdr:from>
    <xdr:to>
      <xdr:col>116</xdr:col>
      <xdr:colOff>63500</xdr:colOff>
      <xdr:row>41</xdr:row>
      <xdr:rowOff>135786</xdr:rowOff>
    </xdr:to>
    <xdr:cxnSp macro="">
      <xdr:nvCxnSpPr>
        <xdr:cNvPr id="395" name="直線コネクタ 394"/>
        <xdr:cNvCxnSpPr/>
      </xdr:nvCxnSpPr>
      <xdr:spPr>
        <a:xfrm flipV="1">
          <a:off x="21323300" y="7165173"/>
          <a:ext cx="8382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85242</xdr:rowOff>
    </xdr:from>
    <xdr:to>
      <xdr:col>107</xdr:col>
      <xdr:colOff>101600</xdr:colOff>
      <xdr:row>42</xdr:row>
      <xdr:rowOff>15392</xdr:rowOff>
    </xdr:to>
    <xdr:sp macro="" textlink="">
      <xdr:nvSpPr>
        <xdr:cNvPr id="396" name="楕円 395"/>
        <xdr:cNvSpPr/>
      </xdr:nvSpPr>
      <xdr:spPr>
        <a:xfrm>
          <a:off x="20383500" y="711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135786</xdr:rowOff>
    </xdr:from>
    <xdr:to>
      <xdr:col>111</xdr:col>
      <xdr:colOff>177800</xdr:colOff>
      <xdr:row>41</xdr:row>
      <xdr:rowOff>136042</xdr:rowOff>
    </xdr:to>
    <xdr:cxnSp macro="">
      <xdr:nvCxnSpPr>
        <xdr:cNvPr id="397" name="直線コネクタ 396"/>
        <xdr:cNvCxnSpPr/>
      </xdr:nvCxnSpPr>
      <xdr:spPr>
        <a:xfrm flipV="1">
          <a:off x="20434300" y="7165236"/>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84906</xdr:rowOff>
    </xdr:from>
    <xdr:to>
      <xdr:col>102</xdr:col>
      <xdr:colOff>165100</xdr:colOff>
      <xdr:row>42</xdr:row>
      <xdr:rowOff>15056</xdr:rowOff>
    </xdr:to>
    <xdr:sp macro="" textlink="">
      <xdr:nvSpPr>
        <xdr:cNvPr id="398" name="楕円 397"/>
        <xdr:cNvSpPr/>
      </xdr:nvSpPr>
      <xdr:spPr>
        <a:xfrm>
          <a:off x="19494500" y="71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135706</xdr:rowOff>
    </xdr:from>
    <xdr:to>
      <xdr:col>107</xdr:col>
      <xdr:colOff>50800</xdr:colOff>
      <xdr:row>41</xdr:row>
      <xdr:rowOff>136042</xdr:rowOff>
    </xdr:to>
    <xdr:cxnSp macro="">
      <xdr:nvCxnSpPr>
        <xdr:cNvPr id="399" name="直線コネクタ 398"/>
        <xdr:cNvCxnSpPr/>
      </xdr:nvCxnSpPr>
      <xdr:spPr>
        <a:xfrm>
          <a:off x="19545300" y="7165156"/>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84986</xdr:rowOff>
    </xdr:from>
    <xdr:to>
      <xdr:col>98</xdr:col>
      <xdr:colOff>38100</xdr:colOff>
      <xdr:row>42</xdr:row>
      <xdr:rowOff>15136</xdr:rowOff>
    </xdr:to>
    <xdr:sp macro="" textlink="">
      <xdr:nvSpPr>
        <xdr:cNvPr id="400" name="楕円 399"/>
        <xdr:cNvSpPr/>
      </xdr:nvSpPr>
      <xdr:spPr>
        <a:xfrm>
          <a:off x="18605500" y="711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135706</xdr:rowOff>
    </xdr:from>
    <xdr:to>
      <xdr:col>102</xdr:col>
      <xdr:colOff>114300</xdr:colOff>
      <xdr:row>41</xdr:row>
      <xdr:rowOff>135786</xdr:rowOff>
    </xdr:to>
    <xdr:cxnSp macro="">
      <xdr:nvCxnSpPr>
        <xdr:cNvPr id="401" name="直線コネクタ 400"/>
        <xdr:cNvCxnSpPr/>
      </xdr:nvCxnSpPr>
      <xdr:spPr>
        <a:xfrm flipV="1">
          <a:off x="18656300" y="7165156"/>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402" name="n_1aveValue【一般廃棄物処理施設】&#10;一人当たり有形固定資産（償却資産）額"/>
        <xdr:cNvSpPr txBox="1"/>
      </xdr:nvSpPr>
      <xdr:spPr>
        <a:xfrm>
          <a:off x="21043411" y="7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403" name="n_2aveValue【一般廃棄物処理施設】&#10;一人当たり有形固定資産（償却資産）額"/>
        <xdr:cNvSpPr txBox="1"/>
      </xdr:nvSpPr>
      <xdr:spPr>
        <a:xfrm>
          <a:off x="20167111" y="7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404" name="n_3aveValue【一般廃棄物処理施設】&#10;一人当たり有形固定資産（償却資産）額"/>
        <xdr:cNvSpPr txBox="1"/>
      </xdr:nvSpPr>
      <xdr:spPr>
        <a:xfrm>
          <a:off x="19278111" y="72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405" name="n_4aveValue【一般廃棄物処理施設】&#10;一人当たり有形固定資産（償却資産）額"/>
        <xdr:cNvSpPr txBox="1"/>
      </xdr:nvSpPr>
      <xdr:spPr>
        <a:xfrm>
          <a:off x="18389111" y="72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31663</xdr:rowOff>
    </xdr:from>
    <xdr:ext cx="534377" cy="259045"/>
    <xdr:sp macro="" textlink="">
      <xdr:nvSpPr>
        <xdr:cNvPr id="406" name="n_1mainValue【一般廃棄物処理施設】&#10;一人当たり有形固定資産（償却資産）額"/>
        <xdr:cNvSpPr txBox="1"/>
      </xdr:nvSpPr>
      <xdr:spPr>
        <a:xfrm>
          <a:off x="21043411" y="688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31919</xdr:rowOff>
    </xdr:from>
    <xdr:ext cx="534377" cy="259045"/>
    <xdr:sp macro="" textlink="">
      <xdr:nvSpPr>
        <xdr:cNvPr id="407" name="n_2mainValue【一般廃棄物処理施設】&#10;一人当たり有形固定資産（償却資産）額"/>
        <xdr:cNvSpPr txBox="1"/>
      </xdr:nvSpPr>
      <xdr:spPr>
        <a:xfrm>
          <a:off x="20167111" y="688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31583</xdr:rowOff>
    </xdr:from>
    <xdr:ext cx="534377" cy="259045"/>
    <xdr:sp macro="" textlink="">
      <xdr:nvSpPr>
        <xdr:cNvPr id="408" name="n_3mainValue【一般廃棄物処理施設】&#10;一人当たり有形固定資産（償却資産）額"/>
        <xdr:cNvSpPr txBox="1"/>
      </xdr:nvSpPr>
      <xdr:spPr>
        <a:xfrm>
          <a:off x="19278111" y="68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31663</xdr:rowOff>
    </xdr:from>
    <xdr:ext cx="534377" cy="259045"/>
    <xdr:sp macro="" textlink="">
      <xdr:nvSpPr>
        <xdr:cNvPr id="409" name="n_4mainValue【一般廃棄物処理施設】&#10;一人当たり有形固定資産（償却資産）額"/>
        <xdr:cNvSpPr txBox="1"/>
      </xdr:nvSpPr>
      <xdr:spPr>
        <a:xfrm>
          <a:off x="18389111" y="688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35" name="直線コネクタ 434"/>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7" name="直線コネクタ 4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38"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39" name="直線コネクタ 438"/>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440"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41" name="フローチャート: 判断 440"/>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442" name="フローチャート: 判断 441"/>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443" name="フローチャート: 判断 442"/>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444" name="フローチャート: 判断 443"/>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445" name="フローチャート: 判断 444"/>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78196</xdr:rowOff>
    </xdr:from>
    <xdr:to>
      <xdr:col>85</xdr:col>
      <xdr:colOff>177800</xdr:colOff>
      <xdr:row>60</xdr:row>
      <xdr:rowOff>8346</xdr:rowOff>
    </xdr:to>
    <xdr:sp macro="" textlink="">
      <xdr:nvSpPr>
        <xdr:cNvPr id="451" name="楕円 450"/>
        <xdr:cNvSpPr/>
      </xdr:nvSpPr>
      <xdr:spPr>
        <a:xfrm>
          <a:off x="162687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101073</xdr:rowOff>
    </xdr:from>
    <xdr:ext cx="405111" cy="259045"/>
    <xdr:sp macro="" textlink="">
      <xdr:nvSpPr>
        <xdr:cNvPr id="452" name="【保健センター・保健所】&#10;有形固定資産減価償却率該当値テキスト"/>
        <xdr:cNvSpPr txBox="1"/>
      </xdr:nvSpPr>
      <xdr:spPr>
        <a:xfrm>
          <a:off x="16357600" y="1004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39007</xdr:rowOff>
    </xdr:from>
    <xdr:to>
      <xdr:col>81</xdr:col>
      <xdr:colOff>101600</xdr:colOff>
      <xdr:row>59</xdr:row>
      <xdr:rowOff>140607</xdr:rowOff>
    </xdr:to>
    <xdr:sp macro="" textlink="">
      <xdr:nvSpPr>
        <xdr:cNvPr id="453" name="楕円 452"/>
        <xdr:cNvSpPr/>
      </xdr:nvSpPr>
      <xdr:spPr>
        <a:xfrm>
          <a:off x="15430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89807</xdr:rowOff>
    </xdr:from>
    <xdr:to>
      <xdr:col>85</xdr:col>
      <xdr:colOff>127000</xdr:colOff>
      <xdr:row>59</xdr:row>
      <xdr:rowOff>128996</xdr:rowOff>
    </xdr:to>
    <xdr:cxnSp macro="">
      <xdr:nvCxnSpPr>
        <xdr:cNvPr id="454" name="直線コネクタ 453"/>
        <xdr:cNvCxnSpPr/>
      </xdr:nvCxnSpPr>
      <xdr:spPr>
        <a:xfrm>
          <a:off x="15481300" y="1020535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16510</xdr:rowOff>
    </xdr:to>
    <xdr:sp macro="" textlink="">
      <xdr:nvSpPr>
        <xdr:cNvPr id="455" name="楕円 454"/>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89807</xdr:rowOff>
    </xdr:from>
    <xdr:to>
      <xdr:col>81</xdr:col>
      <xdr:colOff>50800</xdr:colOff>
      <xdr:row>59</xdr:row>
      <xdr:rowOff>137160</xdr:rowOff>
    </xdr:to>
    <xdr:cxnSp macro="">
      <xdr:nvCxnSpPr>
        <xdr:cNvPr id="456" name="直線コネクタ 455"/>
        <xdr:cNvCxnSpPr/>
      </xdr:nvCxnSpPr>
      <xdr:spPr>
        <a:xfrm flipV="1">
          <a:off x="14592300" y="1020535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57" name="楕円 456"/>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137160</xdr:rowOff>
    </xdr:to>
    <xdr:cxnSp macro="">
      <xdr:nvCxnSpPr>
        <xdr:cNvPr id="458" name="直線コネクタ 457"/>
        <xdr:cNvCxnSpPr/>
      </xdr:nvCxnSpPr>
      <xdr:spPr>
        <a:xfrm>
          <a:off x="13703300" y="10218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21046</xdr:rowOff>
    </xdr:from>
    <xdr:to>
      <xdr:col>67</xdr:col>
      <xdr:colOff>101600</xdr:colOff>
      <xdr:row>59</xdr:row>
      <xdr:rowOff>122646</xdr:rowOff>
    </xdr:to>
    <xdr:sp macro="" textlink="">
      <xdr:nvSpPr>
        <xdr:cNvPr id="459" name="楕円 458"/>
        <xdr:cNvSpPr/>
      </xdr:nvSpPr>
      <xdr:spPr>
        <a:xfrm>
          <a:off x="12763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71846</xdr:rowOff>
    </xdr:from>
    <xdr:to>
      <xdr:col>71</xdr:col>
      <xdr:colOff>177800</xdr:colOff>
      <xdr:row>59</xdr:row>
      <xdr:rowOff>102870</xdr:rowOff>
    </xdr:to>
    <xdr:cxnSp macro="">
      <xdr:nvCxnSpPr>
        <xdr:cNvPr id="460" name="直線コネクタ 459"/>
        <xdr:cNvCxnSpPr/>
      </xdr:nvCxnSpPr>
      <xdr:spPr>
        <a:xfrm>
          <a:off x="12814300" y="101873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461"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462" name="n_2ave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463" name="n_3ave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464" name="n_4ave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131734</xdr:rowOff>
    </xdr:from>
    <xdr:ext cx="405111" cy="259045"/>
    <xdr:sp macro="" textlink="">
      <xdr:nvSpPr>
        <xdr:cNvPr id="465" name="n_1mainValue【保健センター・保健所】&#10;有形固定資産減価償却率"/>
        <xdr:cNvSpPr txBox="1"/>
      </xdr:nvSpPr>
      <xdr:spPr>
        <a:xfrm>
          <a:off x="15266044"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466" name="n_2main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467" name="n_3mainValue【保健センター・保健所】&#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113773</xdr:rowOff>
    </xdr:from>
    <xdr:ext cx="405111" cy="259045"/>
    <xdr:sp macro="" textlink="">
      <xdr:nvSpPr>
        <xdr:cNvPr id="468" name="n_4mainValue【保健センター・保健所】&#10;有形固定資産減価償却率"/>
        <xdr:cNvSpPr txBox="1"/>
      </xdr:nvSpPr>
      <xdr:spPr>
        <a:xfrm>
          <a:off x="12611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9" name="直線コネクタ 4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490" name="直線コネクタ 489"/>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491"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492" name="直線コネクタ 491"/>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93"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94" name="直線コネクタ 49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495" name="【保健センター・保健所】&#10;一人当たり面積平均値テキスト"/>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496" name="フローチャート: 判断 495"/>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497" name="フローチャート: 判断 496"/>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498" name="フローチャート: 判断 497"/>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499" name="フローチャート: 判断 498"/>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500" name="フローチャート: 判断 499"/>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166370</xdr:rowOff>
    </xdr:from>
    <xdr:to>
      <xdr:col>116</xdr:col>
      <xdr:colOff>114300</xdr:colOff>
      <xdr:row>60</xdr:row>
      <xdr:rowOff>96520</xdr:rowOff>
    </xdr:to>
    <xdr:sp macro="" textlink="">
      <xdr:nvSpPr>
        <xdr:cNvPr id="506" name="楕円 505"/>
        <xdr:cNvSpPr/>
      </xdr:nvSpPr>
      <xdr:spPr>
        <a:xfrm>
          <a:off x="22110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17797</xdr:rowOff>
    </xdr:from>
    <xdr:ext cx="469744" cy="259045"/>
    <xdr:sp macro="" textlink="">
      <xdr:nvSpPr>
        <xdr:cNvPr id="507" name="【保健センター・保健所】&#10;一人当たり面積該当値テキスト"/>
        <xdr:cNvSpPr txBox="1"/>
      </xdr:nvSpPr>
      <xdr:spPr>
        <a:xfrm>
          <a:off x="221996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508" name="楕円 507"/>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45720</xdr:rowOff>
    </xdr:from>
    <xdr:to>
      <xdr:col>116</xdr:col>
      <xdr:colOff>63500</xdr:colOff>
      <xdr:row>60</xdr:row>
      <xdr:rowOff>45720</xdr:rowOff>
    </xdr:to>
    <xdr:cxnSp macro="">
      <xdr:nvCxnSpPr>
        <xdr:cNvPr id="509" name="直線コネクタ 508"/>
        <xdr:cNvCxnSpPr/>
      </xdr:nvCxnSpPr>
      <xdr:spPr>
        <a:xfrm>
          <a:off x="21323300" y="1033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166370</xdr:rowOff>
    </xdr:from>
    <xdr:to>
      <xdr:col>107</xdr:col>
      <xdr:colOff>101600</xdr:colOff>
      <xdr:row>60</xdr:row>
      <xdr:rowOff>96520</xdr:rowOff>
    </xdr:to>
    <xdr:sp macro="" textlink="">
      <xdr:nvSpPr>
        <xdr:cNvPr id="510" name="楕円 509"/>
        <xdr:cNvSpPr/>
      </xdr:nvSpPr>
      <xdr:spPr>
        <a:xfrm>
          <a:off x="2038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45720</xdr:rowOff>
    </xdr:from>
    <xdr:to>
      <xdr:col>111</xdr:col>
      <xdr:colOff>177800</xdr:colOff>
      <xdr:row>60</xdr:row>
      <xdr:rowOff>45720</xdr:rowOff>
    </xdr:to>
    <xdr:cxnSp macro="">
      <xdr:nvCxnSpPr>
        <xdr:cNvPr id="511" name="直線コネクタ 510"/>
        <xdr:cNvCxnSpPr/>
      </xdr:nvCxnSpPr>
      <xdr:spPr>
        <a:xfrm>
          <a:off x="20434300" y="1033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161798</xdr:rowOff>
    </xdr:from>
    <xdr:to>
      <xdr:col>102</xdr:col>
      <xdr:colOff>165100</xdr:colOff>
      <xdr:row>60</xdr:row>
      <xdr:rowOff>91948</xdr:rowOff>
    </xdr:to>
    <xdr:sp macro="" textlink="">
      <xdr:nvSpPr>
        <xdr:cNvPr id="512" name="楕円 511"/>
        <xdr:cNvSpPr/>
      </xdr:nvSpPr>
      <xdr:spPr>
        <a:xfrm>
          <a:off x="19494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41148</xdr:rowOff>
    </xdr:from>
    <xdr:to>
      <xdr:col>107</xdr:col>
      <xdr:colOff>50800</xdr:colOff>
      <xdr:row>60</xdr:row>
      <xdr:rowOff>45720</xdr:rowOff>
    </xdr:to>
    <xdr:cxnSp macro="">
      <xdr:nvCxnSpPr>
        <xdr:cNvPr id="513" name="直線コネクタ 512"/>
        <xdr:cNvCxnSpPr/>
      </xdr:nvCxnSpPr>
      <xdr:spPr>
        <a:xfrm>
          <a:off x="19545300" y="1032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166370</xdr:rowOff>
    </xdr:from>
    <xdr:to>
      <xdr:col>98</xdr:col>
      <xdr:colOff>38100</xdr:colOff>
      <xdr:row>60</xdr:row>
      <xdr:rowOff>96520</xdr:rowOff>
    </xdr:to>
    <xdr:sp macro="" textlink="">
      <xdr:nvSpPr>
        <xdr:cNvPr id="514" name="楕円 513"/>
        <xdr:cNvSpPr/>
      </xdr:nvSpPr>
      <xdr:spPr>
        <a:xfrm>
          <a:off x="18605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41148</xdr:rowOff>
    </xdr:from>
    <xdr:to>
      <xdr:col>102</xdr:col>
      <xdr:colOff>114300</xdr:colOff>
      <xdr:row>60</xdr:row>
      <xdr:rowOff>45720</xdr:rowOff>
    </xdr:to>
    <xdr:cxnSp macro="">
      <xdr:nvCxnSpPr>
        <xdr:cNvPr id="515" name="直線コネクタ 514"/>
        <xdr:cNvCxnSpPr/>
      </xdr:nvCxnSpPr>
      <xdr:spPr>
        <a:xfrm flipV="1">
          <a:off x="18656300" y="1032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516"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517" name="n_2ave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518"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519" name="n_4aveValue【保健センター・保健所】&#10;一人当たり面積"/>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113047</xdr:rowOff>
    </xdr:from>
    <xdr:ext cx="469744" cy="259045"/>
    <xdr:sp macro="" textlink="">
      <xdr:nvSpPr>
        <xdr:cNvPr id="520" name="n_1main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521" name="n_2main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108475</xdr:rowOff>
    </xdr:from>
    <xdr:ext cx="469744" cy="259045"/>
    <xdr:sp macro="" textlink="">
      <xdr:nvSpPr>
        <xdr:cNvPr id="522" name="n_3mainValue【保健センター・保健所】&#10;一人当たり面積"/>
        <xdr:cNvSpPr txBox="1"/>
      </xdr:nvSpPr>
      <xdr:spPr>
        <a:xfrm>
          <a:off x="19310427"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113047</xdr:rowOff>
    </xdr:from>
    <xdr:ext cx="469744" cy="259045"/>
    <xdr:sp macro="" textlink="">
      <xdr:nvSpPr>
        <xdr:cNvPr id="523" name="n_4mainValue【保健センター・保健所】&#10;一人当たり面積"/>
        <xdr:cNvSpPr txBox="1"/>
      </xdr:nvSpPr>
      <xdr:spPr>
        <a:xfrm>
          <a:off x="18421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549" name="直線コネクタ 548"/>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52"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53" name="直線コネクタ 552"/>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554" name="【消防施設】&#10;有形固定資産減価償却率平均値テキスト"/>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555" name="フローチャート: 判断 554"/>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556" name="フローチャート: 判断 555"/>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557" name="フローチャート: 判断 556"/>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558" name="フローチャート: 判断 557"/>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559" name="フローチャート: 判断 558"/>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5262</xdr:rowOff>
    </xdr:from>
    <xdr:to>
      <xdr:col>85</xdr:col>
      <xdr:colOff>177800</xdr:colOff>
      <xdr:row>84</xdr:row>
      <xdr:rowOff>106862</xdr:rowOff>
    </xdr:to>
    <xdr:sp macro="" textlink="">
      <xdr:nvSpPr>
        <xdr:cNvPr id="565" name="楕円 564"/>
        <xdr:cNvSpPr/>
      </xdr:nvSpPr>
      <xdr:spPr>
        <a:xfrm>
          <a:off x="162687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155139</xdr:rowOff>
    </xdr:from>
    <xdr:ext cx="405111" cy="259045"/>
    <xdr:sp macro="" textlink="">
      <xdr:nvSpPr>
        <xdr:cNvPr id="566" name="【消防施設】&#10;有形固定資産減価償却率該当値テキスト"/>
        <xdr:cNvSpPr txBox="1"/>
      </xdr:nvSpPr>
      <xdr:spPr>
        <a:xfrm>
          <a:off x="16357600"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124461</xdr:rowOff>
    </xdr:from>
    <xdr:to>
      <xdr:col>81</xdr:col>
      <xdr:colOff>101600</xdr:colOff>
      <xdr:row>84</xdr:row>
      <xdr:rowOff>54611</xdr:rowOff>
    </xdr:to>
    <xdr:sp macro="" textlink="">
      <xdr:nvSpPr>
        <xdr:cNvPr id="567" name="楕円 566"/>
        <xdr:cNvSpPr/>
      </xdr:nvSpPr>
      <xdr:spPr>
        <a:xfrm>
          <a:off x="1543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3811</xdr:rowOff>
    </xdr:from>
    <xdr:to>
      <xdr:col>85</xdr:col>
      <xdr:colOff>127000</xdr:colOff>
      <xdr:row>84</xdr:row>
      <xdr:rowOff>56062</xdr:rowOff>
    </xdr:to>
    <xdr:cxnSp macro="">
      <xdr:nvCxnSpPr>
        <xdr:cNvPr id="568" name="直線コネクタ 567"/>
        <xdr:cNvCxnSpPr/>
      </xdr:nvCxnSpPr>
      <xdr:spPr>
        <a:xfrm>
          <a:off x="15481300" y="1440561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70576</xdr:rowOff>
    </xdr:from>
    <xdr:to>
      <xdr:col>76</xdr:col>
      <xdr:colOff>165100</xdr:colOff>
      <xdr:row>84</xdr:row>
      <xdr:rowOff>726</xdr:rowOff>
    </xdr:to>
    <xdr:sp macro="" textlink="">
      <xdr:nvSpPr>
        <xdr:cNvPr id="569" name="楕円 568"/>
        <xdr:cNvSpPr/>
      </xdr:nvSpPr>
      <xdr:spPr>
        <a:xfrm>
          <a:off x="14541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121376</xdr:rowOff>
    </xdr:from>
    <xdr:to>
      <xdr:col>81</xdr:col>
      <xdr:colOff>50800</xdr:colOff>
      <xdr:row>84</xdr:row>
      <xdr:rowOff>3811</xdr:rowOff>
    </xdr:to>
    <xdr:cxnSp macro="">
      <xdr:nvCxnSpPr>
        <xdr:cNvPr id="570" name="直線コネクタ 569"/>
        <xdr:cNvCxnSpPr/>
      </xdr:nvCxnSpPr>
      <xdr:spPr>
        <a:xfrm>
          <a:off x="14592300" y="14351726"/>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10161</xdr:rowOff>
    </xdr:from>
    <xdr:to>
      <xdr:col>72</xdr:col>
      <xdr:colOff>38100</xdr:colOff>
      <xdr:row>83</xdr:row>
      <xdr:rowOff>111761</xdr:rowOff>
    </xdr:to>
    <xdr:sp macro="" textlink="">
      <xdr:nvSpPr>
        <xdr:cNvPr id="571" name="楕円 570"/>
        <xdr:cNvSpPr/>
      </xdr:nvSpPr>
      <xdr:spPr>
        <a:xfrm>
          <a:off x="13652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60961</xdr:rowOff>
    </xdr:from>
    <xdr:to>
      <xdr:col>76</xdr:col>
      <xdr:colOff>114300</xdr:colOff>
      <xdr:row>83</xdr:row>
      <xdr:rowOff>121376</xdr:rowOff>
    </xdr:to>
    <xdr:cxnSp macro="">
      <xdr:nvCxnSpPr>
        <xdr:cNvPr id="572" name="直線コネクタ 571"/>
        <xdr:cNvCxnSpPr/>
      </xdr:nvCxnSpPr>
      <xdr:spPr>
        <a:xfrm>
          <a:off x="13703300" y="14291311"/>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127726</xdr:rowOff>
    </xdr:from>
    <xdr:to>
      <xdr:col>67</xdr:col>
      <xdr:colOff>101600</xdr:colOff>
      <xdr:row>83</xdr:row>
      <xdr:rowOff>57876</xdr:rowOff>
    </xdr:to>
    <xdr:sp macro="" textlink="">
      <xdr:nvSpPr>
        <xdr:cNvPr id="573" name="楕円 572"/>
        <xdr:cNvSpPr/>
      </xdr:nvSpPr>
      <xdr:spPr>
        <a:xfrm>
          <a:off x="12763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7076</xdr:rowOff>
    </xdr:from>
    <xdr:to>
      <xdr:col>71</xdr:col>
      <xdr:colOff>177800</xdr:colOff>
      <xdr:row>83</xdr:row>
      <xdr:rowOff>60961</xdr:rowOff>
    </xdr:to>
    <xdr:cxnSp macro="">
      <xdr:nvCxnSpPr>
        <xdr:cNvPr id="574" name="直線コネクタ 573"/>
        <xdr:cNvCxnSpPr/>
      </xdr:nvCxnSpPr>
      <xdr:spPr>
        <a:xfrm>
          <a:off x="12814300" y="14237426"/>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575" name="n_1aveValue【消防施設】&#10;有形固定資産減価償却率"/>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576" name="n_2ave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577" name="n_3aveValue【消防施設】&#10;有形固定資産減価償却率"/>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578" name="n_4ave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45738</xdr:rowOff>
    </xdr:from>
    <xdr:ext cx="405111" cy="259045"/>
    <xdr:sp macro="" textlink="">
      <xdr:nvSpPr>
        <xdr:cNvPr id="579" name="n_1mainValue【消防施設】&#10;有形固定資産減価償却率"/>
        <xdr:cNvSpPr txBox="1"/>
      </xdr:nvSpPr>
      <xdr:spPr>
        <a:xfrm>
          <a:off x="15266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17253</xdr:rowOff>
    </xdr:from>
    <xdr:ext cx="405111" cy="259045"/>
    <xdr:sp macro="" textlink="">
      <xdr:nvSpPr>
        <xdr:cNvPr id="580" name="n_2mainValue【消防施設】&#10;有形固定資産減価償却率"/>
        <xdr:cNvSpPr txBox="1"/>
      </xdr:nvSpPr>
      <xdr:spPr>
        <a:xfrm>
          <a:off x="14389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128288</xdr:rowOff>
    </xdr:from>
    <xdr:ext cx="405111" cy="259045"/>
    <xdr:sp macro="" textlink="">
      <xdr:nvSpPr>
        <xdr:cNvPr id="581" name="n_3mainValue【消防施設】&#10;有形固定資産減価償却率"/>
        <xdr:cNvSpPr txBox="1"/>
      </xdr:nvSpPr>
      <xdr:spPr>
        <a:xfrm>
          <a:off x="13500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74403</xdr:rowOff>
    </xdr:from>
    <xdr:ext cx="405111" cy="259045"/>
    <xdr:sp macro="" textlink="">
      <xdr:nvSpPr>
        <xdr:cNvPr id="582" name="n_4mainValue【消防施設】&#10;有形固定資産減価償却率"/>
        <xdr:cNvSpPr txBox="1"/>
      </xdr:nvSpPr>
      <xdr:spPr>
        <a:xfrm>
          <a:off x="12611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04" name="直線コネクタ 603"/>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6" name="直線コネクタ 60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07"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08" name="直線コネクタ 607"/>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609"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10" name="フローチャート: 判断 609"/>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611" name="フローチャート: 判断 610"/>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612" name="フローチャート: 判断 611"/>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613" name="フローチャート: 判断 612"/>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614" name="フローチャート: 判断 613"/>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20" name="楕円 619"/>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621" name="【消防施設】&#10;一人当たり面積該当値テキスト"/>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622" name="楕円 621"/>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623" name="直線コネクタ 622"/>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24" name="楕円 623"/>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625" name="直線コネクタ 624"/>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26" name="楕円 625"/>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627" name="直線コネクタ 626"/>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628" name="楕円 627"/>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629" name="直線コネクタ 628"/>
        <xdr:cNvCxnSpPr/>
      </xdr:nvCxnSpPr>
      <xdr:spPr>
        <a:xfrm>
          <a:off x="18656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630"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631" name="n_2ave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632"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633"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34" name="n_1mainValue【消防施設】&#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35" name="n_2mainValue【消防施設】&#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636" name="n_3mainValue【消防施設】&#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637" name="n_4mainValue【消防施設】&#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663" name="直線コネクタ 662"/>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664"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665" name="直線コネクタ 664"/>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666"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667" name="直線コネクタ 666"/>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668"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669" name="フローチャート: 判断 668"/>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70" name="フローチャート: 判断 669"/>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71" name="フローチャート: 判断 670"/>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672" name="フローチャート: 判断 671"/>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673" name="フローチャート: 判断 672"/>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126637</xdr:rowOff>
    </xdr:from>
    <xdr:to>
      <xdr:col>85</xdr:col>
      <xdr:colOff>177800</xdr:colOff>
      <xdr:row>106</xdr:row>
      <xdr:rowOff>56787</xdr:rowOff>
    </xdr:to>
    <xdr:sp macro="" textlink="">
      <xdr:nvSpPr>
        <xdr:cNvPr id="679" name="楕円 678"/>
        <xdr:cNvSpPr/>
      </xdr:nvSpPr>
      <xdr:spPr>
        <a:xfrm>
          <a:off x="162687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105064</xdr:rowOff>
    </xdr:from>
    <xdr:ext cx="405111" cy="259045"/>
    <xdr:sp macro="" textlink="">
      <xdr:nvSpPr>
        <xdr:cNvPr id="680" name="【庁舎】&#10;有形固定資産減価償却率該当値テキスト"/>
        <xdr:cNvSpPr txBox="1"/>
      </xdr:nvSpPr>
      <xdr:spPr>
        <a:xfrm>
          <a:off x="16357600"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111942</xdr:rowOff>
    </xdr:from>
    <xdr:to>
      <xdr:col>81</xdr:col>
      <xdr:colOff>101600</xdr:colOff>
      <xdr:row>106</xdr:row>
      <xdr:rowOff>42092</xdr:rowOff>
    </xdr:to>
    <xdr:sp macro="" textlink="">
      <xdr:nvSpPr>
        <xdr:cNvPr id="681" name="楕円 680"/>
        <xdr:cNvSpPr/>
      </xdr:nvSpPr>
      <xdr:spPr>
        <a:xfrm>
          <a:off x="15430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162742</xdr:rowOff>
    </xdr:from>
    <xdr:to>
      <xdr:col>85</xdr:col>
      <xdr:colOff>127000</xdr:colOff>
      <xdr:row>106</xdr:row>
      <xdr:rowOff>5987</xdr:rowOff>
    </xdr:to>
    <xdr:cxnSp macro="">
      <xdr:nvCxnSpPr>
        <xdr:cNvPr id="682" name="直線コネクタ 681"/>
        <xdr:cNvCxnSpPr/>
      </xdr:nvCxnSpPr>
      <xdr:spPr>
        <a:xfrm>
          <a:off x="15481300" y="1816499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683" name="楕円 682"/>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105</xdr:row>
      <xdr:rowOff>162742</xdr:rowOff>
    </xdr:to>
    <xdr:cxnSp macro="">
      <xdr:nvCxnSpPr>
        <xdr:cNvPr id="684" name="直線コネクタ 683"/>
        <xdr:cNvCxnSpPr/>
      </xdr:nvCxnSpPr>
      <xdr:spPr>
        <a:xfrm>
          <a:off x="14592300" y="1813560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66221</xdr:rowOff>
    </xdr:from>
    <xdr:to>
      <xdr:col>72</xdr:col>
      <xdr:colOff>38100</xdr:colOff>
      <xdr:row>105</xdr:row>
      <xdr:rowOff>167821</xdr:rowOff>
    </xdr:to>
    <xdr:sp macro="" textlink="">
      <xdr:nvSpPr>
        <xdr:cNvPr id="685" name="楕円 684"/>
        <xdr:cNvSpPr/>
      </xdr:nvSpPr>
      <xdr:spPr>
        <a:xfrm>
          <a:off x="13652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117021</xdr:rowOff>
    </xdr:from>
    <xdr:to>
      <xdr:col>76</xdr:col>
      <xdr:colOff>114300</xdr:colOff>
      <xdr:row>105</xdr:row>
      <xdr:rowOff>133350</xdr:rowOff>
    </xdr:to>
    <xdr:cxnSp macro="">
      <xdr:nvCxnSpPr>
        <xdr:cNvPr id="686" name="直線コネクタ 685"/>
        <xdr:cNvCxnSpPr/>
      </xdr:nvCxnSpPr>
      <xdr:spPr>
        <a:xfrm>
          <a:off x="13703300" y="181192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687" name="楕円 686"/>
        <xdr:cNvSpPr/>
      </xdr:nvSpPr>
      <xdr:spPr>
        <a:xfrm>
          <a:off x="1276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99061</xdr:rowOff>
    </xdr:from>
    <xdr:to>
      <xdr:col>71</xdr:col>
      <xdr:colOff>177800</xdr:colOff>
      <xdr:row>105</xdr:row>
      <xdr:rowOff>117021</xdr:rowOff>
    </xdr:to>
    <xdr:cxnSp macro="">
      <xdr:nvCxnSpPr>
        <xdr:cNvPr id="688" name="直線コネクタ 687"/>
        <xdr:cNvCxnSpPr/>
      </xdr:nvCxnSpPr>
      <xdr:spPr>
        <a:xfrm>
          <a:off x="12814300" y="1810131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689"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90"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691"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692" name="n_4aveValue【庁舎】&#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33219</xdr:rowOff>
    </xdr:from>
    <xdr:ext cx="405111" cy="259045"/>
    <xdr:sp macro="" textlink="">
      <xdr:nvSpPr>
        <xdr:cNvPr id="693" name="n_1mainValue【庁舎】&#10;有形固定資産減価償却率"/>
        <xdr:cNvSpPr txBox="1"/>
      </xdr:nvSpPr>
      <xdr:spPr>
        <a:xfrm>
          <a:off x="15266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694" name="n_2mainValue【庁舎】&#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158948</xdr:rowOff>
    </xdr:from>
    <xdr:ext cx="405111" cy="259045"/>
    <xdr:sp macro="" textlink="">
      <xdr:nvSpPr>
        <xdr:cNvPr id="695" name="n_3mainValue【庁舎】&#10;有形固定資産減価償却率"/>
        <xdr:cNvSpPr txBox="1"/>
      </xdr:nvSpPr>
      <xdr:spPr>
        <a:xfrm>
          <a:off x="13500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96" name="n_4mainValue【庁舎】&#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722" name="直線コネクタ 721"/>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3"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4" name="直線コネクタ 723"/>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725"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726" name="直線コネクタ 725"/>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727"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28" name="フローチャート: 判断 727"/>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729" name="フローチャート: 判断 728"/>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730" name="フローチャート: 判断 729"/>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731" name="フローチャート: 判断 730"/>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732" name="フローチャート: 判断 731"/>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27032</xdr:rowOff>
    </xdr:from>
    <xdr:to>
      <xdr:col>116</xdr:col>
      <xdr:colOff>114300</xdr:colOff>
      <xdr:row>107</xdr:row>
      <xdr:rowOff>128632</xdr:rowOff>
    </xdr:to>
    <xdr:sp macro="" textlink="">
      <xdr:nvSpPr>
        <xdr:cNvPr id="738" name="楕円 737"/>
        <xdr:cNvSpPr/>
      </xdr:nvSpPr>
      <xdr:spPr>
        <a:xfrm>
          <a:off x="221107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5459</xdr:rowOff>
    </xdr:from>
    <xdr:ext cx="469744" cy="259045"/>
    <xdr:sp macro="" textlink="">
      <xdr:nvSpPr>
        <xdr:cNvPr id="739" name="【庁舎】&#10;一人当たり面積該当値テキスト"/>
        <xdr:cNvSpPr txBox="1"/>
      </xdr:nvSpPr>
      <xdr:spPr>
        <a:xfrm>
          <a:off x="22199600"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10705</xdr:rowOff>
    </xdr:from>
    <xdr:to>
      <xdr:col>112</xdr:col>
      <xdr:colOff>38100</xdr:colOff>
      <xdr:row>107</xdr:row>
      <xdr:rowOff>112305</xdr:rowOff>
    </xdr:to>
    <xdr:sp macro="" textlink="">
      <xdr:nvSpPr>
        <xdr:cNvPr id="740" name="楕円 739"/>
        <xdr:cNvSpPr/>
      </xdr:nvSpPr>
      <xdr:spPr>
        <a:xfrm>
          <a:off x="2127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61505</xdr:rowOff>
    </xdr:from>
    <xdr:to>
      <xdr:col>116</xdr:col>
      <xdr:colOff>63500</xdr:colOff>
      <xdr:row>107</xdr:row>
      <xdr:rowOff>77832</xdr:rowOff>
    </xdr:to>
    <xdr:cxnSp macro="">
      <xdr:nvCxnSpPr>
        <xdr:cNvPr id="741" name="直線コネクタ 740"/>
        <xdr:cNvCxnSpPr/>
      </xdr:nvCxnSpPr>
      <xdr:spPr>
        <a:xfrm>
          <a:off x="21323300" y="18406655"/>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10705</xdr:rowOff>
    </xdr:from>
    <xdr:to>
      <xdr:col>107</xdr:col>
      <xdr:colOff>101600</xdr:colOff>
      <xdr:row>107</xdr:row>
      <xdr:rowOff>112305</xdr:rowOff>
    </xdr:to>
    <xdr:sp macro="" textlink="">
      <xdr:nvSpPr>
        <xdr:cNvPr id="742" name="楕円 741"/>
        <xdr:cNvSpPr/>
      </xdr:nvSpPr>
      <xdr:spPr>
        <a:xfrm>
          <a:off x="20383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61505</xdr:rowOff>
    </xdr:from>
    <xdr:to>
      <xdr:col>111</xdr:col>
      <xdr:colOff>177800</xdr:colOff>
      <xdr:row>107</xdr:row>
      <xdr:rowOff>61505</xdr:rowOff>
    </xdr:to>
    <xdr:cxnSp macro="">
      <xdr:nvCxnSpPr>
        <xdr:cNvPr id="743" name="直線コネクタ 742"/>
        <xdr:cNvCxnSpPr/>
      </xdr:nvCxnSpPr>
      <xdr:spPr>
        <a:xfrm>
          <a:off x="20434300" y="18406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744" name="楕円 743"/>
        <xdr:cNvSpPr/>
      </xdr:nvSpPr>
      <xdr:spPr>
        <a:xfrm>
          <a:off x="19494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45176</xdr:rowOff>
    </xdr:from>
    <xdr:to>
      <xdr:col>107</xdr:col>
      <xdr:colOff>50800</xdr:colOff>
      <xdr:row>107</xdr:row>
      <xdr:rowOff>61505</xdr:rowOff>
    </xdr:to>
    <xdr:cxnSp macro="">
      <xdr:nvCxnSpPr>
        <xdr:cNvPr id="745" name="直線コネクタ 744"/>
        <xdr:cNvCxnSpPr/>
      </xdr:nvCxnSpPr>
      <xdr:spPr>
        <a:xfrm>
          <a:off x="19545300" y="183903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165826</xdr:rowOff>
    </xdr:from>
    <xdr:to>
      <xdr:col>98</xdr:col>
      <xdr:colOff>38100</xdr:colOff>
      <xdr:row>107</xdr:row>
      <xdr:rowOff>95976</xdr:rowOff>
    </xdr:to>
    <xdr:sp macro="" textlink="">
      <xdr:nvSpPr>
        <xdr:cNvPr id="746" name="楕円 745"/>
        <xdr:cNvSpPr/>
      </xdr:nvSpPr>
      <xdr:spPr>
        <a:xfrm>
          <a:off x="18605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45176</xdr:rowOff>
    </xdr:from>
    <xdr:to>
      <xdr:col>102</xdr:col>
      <xdr:colOff>114300</xdr:colOff>
      <xdr:row>107</xdr:row>
      <xdr:rowOff>45176</xdr:rowOff>
    </xdr:to>
    <xdr:cxnSp macro="">
      <xdr:nvCxnSpPr>
        <xdr:cNvPr id="747" name="直線コネクタ 746"/>
        <xdr:cNvCxnSpPr/>
      </xdr:nvCxnSpPr>
      <xdr:spPr>
        <a:xfrm>
          <a:off x="18656300" y="1839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748" name="n_1aveValue【庁舎】&#10;一人当たり面積"/>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749" name="n_2ave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750" name="n_3ave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751" name="n_4ave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103432</xdr:rowOff>
    </xdr:from>
    <xdr:ext cx="469744" cy="259045"/>
    <xdr:sp macro="" textlink="">
      <xdr:nvSpPr>
        <xdr:cNvPr id="752" name="n_1mainValue【庁舎】&#10;一人当たり面積"/>
        <xdr:cNvSpPr txBox="1"/>
      </xdr:nvSpPr>
      <xdr:spPr>
        <a:xfrm>
          <a:off x="21075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103432</xdr:rowOff>
    </xdr:from>
    <xdr:ext cx="469744" cy="259045"/>
    <xdr:sp macro="" textlink="">
      <xdr:nvSpPr>
        <xdr:cNvPr id="753" name="n_2mainValue【庁舎】&#10;一人当たり面積"/>
        <xdr:cNvSpPr txBox="1"/>
      </xdr:nvSpPr>
      <xdr:spPr>
        <a:xfrm>
          <a:off x="20199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87103</xdr:rowOff>
    </xdr:from>
    <xdr:ext cx="469744" cy="259045"/>
    <xdr:sp macro="" textlink="">
      <xdr:nvSpPr>
        <xdr:cNvPr id="754" name="n_3mainValue【庁舎】&#10;一人当たり面積"/>
        <xdr:cNvSpPr txBox="1"/>
      </xdr:nvSpPr>
      <xdr:spPr>
        <a:xfrm>
          <a:off x="19310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87103</xdr:rowOff>
    </xdr:from>
    <xdr:ext cx="469744" cy="259045"/>
    <xdr:sp macro="" textlink="">
      <xdr:nvSpPr>
        <xdr:cNvPr id="755" name="n_4mainValue【庁舎】&#10;一人当たり面積"/>
        <xdr:cNvSpPr txBox="1"/>
      </xdr:nvSpPr>
      <xdr:spPr>
        <a:xfrm>
          <a:off x="18421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高い施設は、体育館・プール、消防施設及び庁舎となっている。体育館・プールについては、平成３０年度に既存の市民プールを廃止し、新市民プールを建設したことにより減価償却率は低下しているが、体育館の老朽化は進んでいるため、将来的な負担を見据えながら更新・長寿命化を検討する必要がある。庁舎についても、平成２９年度に南庁舎を新設したことで一時的に減価償却率が低下したが、本庁舎の老朽化は進んでいるため、将来的な負担を見据えながら更新・長寿命化を検討す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また保健センターについては、令和２年度に省エネ改修工事を行い一時的に減価償却率が低下したことにより、当該年度は類似団体を下回った。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なお、図書館及び一般廃棄物処理施設の減価償却率は類似団体を下回っている一方で、一人当たり面積は上回っており、維持管理費と更新時の負担が過大にならないよう引き続き注意する必要がある。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54,161
53,659
38.51
21,291,119
20,650,894
502,078
11,415,762
5,560,015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近年は概ね横ばいで推移している。平成２７年度からは属する類型が</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－１から</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－３へ変更となり、税収は増加傾向にあるが、類型内では税収が低い水準であることから、団体平均を下回っている。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全国平均及び類似団体平均を下回る比率ではあるが、扶助費の増加傾向が続いている状況である。今後、硬直化が進まないように、引き続き自主財源の確保や経常経費の削減に努めていく。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63</xdr:row>
      <xdr:rowOff>61214</xdr:rowOff>
    </xdr:to>
    <xdr:cxnSp macro="">
      <xdr:nvCxnSpPr>
        <xdr:cNvPr id="130" name="直線コネクタ 129"/>
        <xdr:cNvCxnSpPr/>
      </xdr:nvCxnSpPr>
      <xdr:spPr>
        <a:xfrm flipV="1">
          <a:off x="4114800" y="10587482"/>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12954</xdr:rowOff>
    </xdr:from>
    <xdr:to>
      <xdr:col>19</xdr:col>
      <xdr:colOff>133350</xdr:colOff>
      <xdr:row>63</xdr:row>
      <xdr:rowOff>61214</xdr:rowOff>
    </xdr:to>
    <xdr:cxnSp macro="">
      <xdr:nvCxnSpPr>
        <xdr:cNvPr id="133" name="直線コネクタ 132"/>
        <xdr:cNvCxnSpPr/>
      </xdr:nvCxnSpPr>
      <xdr:spPr>
        <a:xfrm>
          <a:off x="3225800" y="108143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12954</xdr:rowOff>
    </xdr:from>
    <xdr:to>
      <xdr:col>15</xdr:col>
      <xdr:colOff>82550</xdr:colOff>
      <xdr:row>63</xdr:row>
      <xdr:rowOff>51562</xdr:rowOff>
    </xdr:to>
    <xdr:cxnSp macro="">
      <xdr:nvCxnSpPr>
        <xdr:cNvPr id="136" name="直線コネクタ 135"/>
        <xdr:cNvCxnSpPr/>
      </xdr:nvCxnSpPr>
      <xdr:spPr>
        <a:xfrm flipV="1">
          <a:off x="2336800" y="108143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51562</xdr:rowOff>
    </xdr:from>
    <xdr:to>
      <xdr:col>11</xdr:col>
      <xdr:colOff>31750</xdr:colOff>
      <xdr:row>63</xdr:row>
      <xdr:rowOff>85344</xdr:rowOff>
    </xdr:to>
    <xdr:cxnSp macro="">
      <xdr:nvCxnSpPr>
        <xdr:cNvPr id="139" name="直線コネクタ 138"/>
        <xdr:cNvCxnSpPr/>
      </xdr:nvCxnSpPr>
      <xdr:spPr>
        <a:xfrm flipV="1">
          <a:off x="1447800" y="108529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78232</xdr:rowOff>
    </xdr:from>
    <xdr:to>
      <xdr:col>23</xdr:col>
      <xdr:colOff>184150</xdr:colOff>
      <xdr:row>62</xdr:row>
      <xdr:rowOff>8382</xdr:rowOff>
    </xdr:to>
    <xdr:sp macro="" textlink="">
      <xdr:nvSpPr>
        <xdr:cNvPr id="149" name="楕円 148"/>
        <xdr:cNvSpPr/>
      </xdr:nvSpPr>
      <xdr:spPr>
        <a:xfrm>
          <a:off x="4902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94759</xdr:rowOff>
    </xdr:from>
    <xdr:ext cx="762000" cy="259045"/>
    <xdr:sp macro="" textlink="">
      <xdr:nvSpPr>
        <xdr:cNvPr id="150" name="財政構造の弾力性該当値テキスト"/>
        <xdr:cNvSpPr txBox="1"/>
      </xdr:nvSpPr>
      <xdr:spPr>
        <a:xfrm>
          <a:off x="5041900" y="1038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1" name="楕円 150"/>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52" name="テキスト ボックス 151"/>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133604</xdr:rowOff>
    </xdr:from>
    <xdr:to>
      <xdr:col>15</xdr:col>
      <xdr:colOff>133350</xdr:colOff>
      <xdr:row>63</xdr:row>
      <xdr:rowOff>63754</xdr:rowOff>
    </xdr:to>
    <xdr:sp macro="" textlink="">
      <xdr:nvSpPr>
        <xdr:cNvPr id="153" name="楕円 152"/>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73931</xdr:rowOff>
    </xdr:from>
    <xdr:ext cx="762000" cy="259045"/>
    <xdr:sp macro="" textlink="">
      <xdr:nvSpPr>
        <xdr:cNvPr id="154" name="テキスト ボックス 153"/>
        <xdr:cNvSpPr txBox="1"/>
      </xdr:nvSpPr>
      <xdr:spPr>
        <a:xfrm>
          <a:off x="2844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762</xdr:rowOff>
    </xdr:from>
    <xdr:to>
      <xdr:col>11</xdr:col>
      <xdr:colOff>82550</xdr:colOff>
      <xdr:row>63</xdr:row>
      <xdr:rowOff>102362</xdr:rowOff>
    </xdr:to>
    <xdr:sp macro="" textlink="">
      <xdr:nvSpPr>
        <xdr:cNvPr id="155" name="楕円 154"/>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56" name="テキスト ボックス 155"/>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57" name="楕円 156"/>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58" name="テキスト ボックス 157"/>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人件費については、従来から職員少人数体制の維持に努めているため、物件費等とあわせても全国平均及び類似団体内平均を大きく下回っている。</a:t>
          </a:r>
        </a:p>
        <a:p>
          <a:r>
            <a:rPr kumimoji="1" lang="ja-JP" altLang="en-US" sz="1300">
              <a:latin typeface="ＭＳ Ｐゴシック" panose="020B0600070205080204" pitchFamily="50" charset="-128"/>
              <a:ea typeface="ＭＳ Ｐゴシック" panose="020B0600070205080204" pitchFamily="50" charset="-128"/>
            </a:rPr>
            <a:t>令和３年度においては、新型コロナウイルスワクチン接種事業費（物件費）が皆増であったが、国の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スクール構想に伴う小中学校タブレット端末整備費の皆減、ごみ処理施設運転管理費（物件費）の減少により、人口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a:t>
          </a:r>
          <a:r>
            <a:rPr kumimoji="1" lang="en-US" altLang="ja-JP" sz="1300">
              <a:latin typeface="ＭＳ Ｐゴシック" panose="020B0600070205080204" pitchFamily="50" charset="-128"/>
              <a:ea typeface="ＭＳ Ｐゴシック" panose="020B0600070205080204" pitchFamily="50" charset="-128"/>
            </a:rPr>
            <a:t>1,766</a:t>
          </a:r>
          <a:r>
            <a:rPr kumimoji="1" lang="ja-JP" altLang="en-US" sz="1300">
              <a:latin typeface="ＭＳ Ｐゴシック" panose="020B0600070205080204" pitchFamily="50" charset="-128"/>
              <a:ea typeface="ＭＳ Ｐゴシック" panose="020B0600070205080204" pitchFamily="50" charset="-128"/>
            </a:rPr>
            <a:t>円減少した。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99823</xdr:rowOff>
    </xdr:from>
    <xdr:to>
      <xdr:col>23</xdr:col>
      <xdr:colOff>133350</xdr:colOff>
      <xdr:row>80</xdr:row>
      <xdr:rowOff>120115</xdr:rowOff>
    </xdr:to>
    <xdr:cxnSp macro="">
      <xdr:nvCxnSpPr>
        <xdr:cNvPr id="195" name="直線コネクタ 194"/>
        <xdr:cNvCxnSpPr/>
      </xdr:nvCxnSpPr>
      <xdr:spPr>
        <a:xfrm flipV="1">
          <a:off x="4114800" y="13815823"/>
          <a:ext cx="838200" cy="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124907</xdr:rowOff>
    </xdr:from>
    <xdr:to>
      <xdr:col>19</xdr:col>
      <xdr:colOff>133350</xdr:colOff>
      <xdr:row>80</xdr:row>
      <xdr:rowOff>120115</xdr:rowOff>
    </xdr:to>
    <xdr:cxnSp macro="">
      <xdr:nvCxnSpPr>
        <xdr:cNvPr id="198" name="直線コネクタ 197"/>
        <xdr:cNvCxnSpPr/>
      </xdr:nvCxnSpPr>
      <xdr:spPr>
        <a:xfrm>
          <a:off x="3225800" y="13669457"/>
          <a:ext cx="889000" cy="16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124907</xdr:rowOff>
    </xdr:from>
    <xdr:to>
      <xdr:col>15</xdr:col>
      <xdr:colOff>82550</xdr:colOff>
      <xdr:row>79</xdr:row>
      <xdr:rowOff>162412</xdr:rowOff>
    </xdr:to>
    <xdr:cxnSp macro="">
      <xdr:nvCxnSpPr>
        <xdr:cNvPr id="201" name="直線コネクタ 200"/>
        <xdr:cNvCxnSpPr/>
      </xdr:nvCxnSpPr>
      <xdr:spPr>
        <a:xfrm flipV="1">
          <a:off x="2336800" y="13669457"/>
          <a:ext cx="889000" cy="3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125481</xdr:rowOff>
    </xdr:from>
    <xdr:to>
      <xdr:col>11</xdr:col>
      <xdr:colOff>31750</xdr:colOff>
      <xdr:row>79</xdr:row>
      <xdr:rowOff>162412</xdr:rowOff>
    </xdr:to>
    <xdr:cxnSp macro="">
      <xdr:nvCxnSpPr>
        <xdr:cNvPr id="204" name="直線コネクタ 203"/>
        <xdr:cNvCxnSpPr/>
      </xdr:nvCxnSpPr>
      <xdr:spPr>
        <a:xfrm>
          <a:off x="1447800" y="13670031"/>
          <a:ext cx="889000" cy="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49023</xdr:rowOff>
    </xdr:from>
    <xdr:to>
      <xdr:col>23</xdr:col>
      <xdr:colOff>184150</xdr:colOff>
      <xdr:row>80</xdr:row>
      <xdr:rowOff>150623</xdr:rowOff>
    </xdr:to>
    <xdr:sp macro="" textlink="">
      <xdr:nvSpPr>
        <xdr:cNvPr id="214" name="楕円 213"/>
        <xdr:cNvSpPr/>
      </xdr:nvSpPr>
      <xdr:spPr>
        <a:xfrm>
          <a:off x="4902200" y="1376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141750</xdr:rowOff>
    </xdr:from>
    <xdr:ext cx="762000" cy="259045"/>
    <xdr:sp macro="" textlink="">
      <xdr:nvSpPr>
        <xdr:cNvPr id="215" name="人件費・物件費等の状況該当値テキスト"/>
        <xdr:cNvSpPr txBox="1"/>
      </xdr:nvSpPr>
      <xdr:spPr>
        <a:xfrm>
          <a:off x="5041900" y="1368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69315</xdr:rowOff>
    </xdr:from>
    <xdr:to>
      <xdr:col>19</xdr:col>
      <xdr:colOff>184150</xdr:colOff>
      <xdr:row>80</xdr:row>
      <xdr:rowOff>170915</xdr:rowOff>
    </xdr:to>
    <xdr:sp macro="" textlink="">
      <xdr:nvSpPr>
        <xdr:cNvPr id="216" name="楕円 215"/>
        <xdr:cNvSpPr/>
      </xdr:nvSpPr>
      <xdr:spPr>
        <a:xfrm>
          <a:off x="4064000" y="137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9642</xdr:rowOff>
    </xdr:from>
    <xdr:ext cx="736600" cy="259045"/>
    <xdr:sp macro="" textlink="">
      <xdr:nvSpPr>
        <xdr:cNvPr id="217" name="テキスト ボックス 216"/>
        <xdr:cNvSpPr txBox="1"/>
      </xdr:nvSpPr>
      <xdr:spPr>
        <a:xfrm>
          <a:off x="3733800" y="1355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74107</xdr:rowOff>
    </xdr:from>
    <xdr:to>
      <xdr:col>15</xdr:col>
      <xdr:colOff>133350</xdr:colOff>
      <xdr:row>80</xdr:row>
      <xdr:rowOff>4257</xdr:rowOff>
    </xdr:to>
    <xdr:sp macro="" textlink="">
      <xdr:nvSpPr>
        <xdr:cNvPr id="218" name="楕円 217"/>
        <xdr:cNvSpPr/>
      </xdr:nvSpPr>
      <xdr:spPr>
        <a:xfrm>
          <a:off x="3175000" y="136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14434</xdr:rowOff>
    </xdr:from>
    <xdr:ext cx="762000" cy="259045"/>
    <xdr:sp macro="" textlink="">
      <xdr:nvSpPr>
        <xdr:cNvPr id="219" name="テキスト ボックス 218"/>
        <xdr:cNvSpPr txBox="1"/>
      </xdr:nvSpPr>
      <xdr:spPr>
        <a:xfrm>
          <a:off x="2844800" y="1338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111612</xdr:rowOff>
    </xdr:from>
    <xdr:to>
      <xdr:col>11</xdr:col>
      <xdr:colOff>82550</xdr:colOff>
      <xdr:row>80</xdr:row>
      <xdr:rowOff>41762</xdr:rowOff>
    </xdr:to>
    <xdr:sp macro="" textlink="">
      <xdr:nvSpPr>
        <xdr:cNvPr id="220" name="楕円 219"/>
        <xdr:cNvSpPr/>
      </xdr:nvSpPr>
      <xdr:spPr>
        <a:xfrm>
          <a:off x="2286000" y="136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51939</xdr:rowOff>
    </xdr:from>
    <xdr:ext cx="762000" cy="259045"/>
    <xdr:sp macro="" textlink="">
      <xdr:nvSpPr>
        <xdr:cNvPr id="221" name="テキスト ボックス 220"/>
        <xdr:cNvSpPr txBox="1"/>
      </xdr:nvSpPr>
      <xdr:spPr>
        <a:xfrm>
          <a:off x="1955800" y="134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74681</xdr:rowOff>
    </xdr:from>
    <xdr:to>
      <xdr:col>7</xdr:col>
      <xdr:colOff>31750</xdr:colOff>
      <xdr:row>80</xdr:row>
      <xdr:rowOff>4831</xdr:rowOff>
    </xdr:to>
    <xdr:sp macro="" textlink="">
      <xdr:nvSpPr>
        <xdr:cNvPr id="222" name="楕円 221"/>
        <xdr:cNvSpPr/>
      </xdr:nvSpPr>
      <xdr:spPr>
        <a:xfrm>
          <a:off x="1397000" y="1361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15008</xdr:rowOff>
    </xdr:from>
    <xdr:ext cx="762000" cy="259045"/>
    <xdr:sp macro="" textlink="">
      <xdr:nvSpPr>
        <xdr:cNvPr id="223" name="テキスト ボックス 222"/>
        <xdr:cNvSpPr txBox="1"/>
      </xdr:nvSpPr>
      <xdr:spPr>
        <a:xfrm>
          <a:off x="1066800" y="1338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全国平均及び類似団体内平均を下回る状況で推移しており、今後も、引き続き給与の適正化に努める。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28121</xdr:rowOff>
    </xdr:from>
    <xdr:to>
      <xdr:col>81</xdr:col>
      <xdr:colOff>44450</xdr:colOff>
      <xdr:row>81</xdr:row>
      <xdr:rowOff>28121</xdr:rowOff>
    </xdr:to>
    <xdr:cxnSp macro="">
      <xdr:nvCxnSpPr>
        <xdr:cNvPr id="259" name="直線コネクタ 258"/>
        <xdr:cNvCxnSpPr/>
      </xdr:nvCxnSpPr>
      <xdr:spPr>
        <a:xfrm>
          <a:off x="16179800" y="13915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28121</xdr:rowOff>
    </xdr:from>
    <xdr:to>
      <xdr:col>77</xdr:col>
      <xdr:colOff>44450</xdr:colOff>
      <xdr:row>81</xdr:row>
      <xdr:rowOff>45357</xdr:rowOff>
    </xdr:to>
    <xdr:cxnSp macro="">
      <xdr:nvCxnSpPr>
        <xdr:cNvPr id="262" name="直線コネクタ 261"/>
        <xdr:cNvCxnSpPr/>
      </xdr:nvCxnSpPr>
      <xdr:spPr>
        <a:xfrm flipV="1">
          <a:off x="15290800" y="139155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45357</xdr:rowOff>
    </xdr:from>
    <xdr:to>
      <xdr:col>72</xdr:col>
      <xdr:colOff>203200</xdr:colOff>
      <xdr:row>83</xdr:row>
      <xdr:rowOff>81643</xdr:rowOff>
    </xdr:to>
    <xdr:cxnSp macro="">
      <xdr:nvCxnSpPr>
        <xdr:cNvPr id="265" name="直線コネクタ 264"/>
        <xdr:cNvCxnSpPr/>
      </xdr:nvCxnSpPr>
      <xdr:spPr>
        <a:xfrm flipV="1">
          <a:off x="14401800" y="13932807"/>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81643</xdr:rowOff>
    </xdr:to>
    <xdr:cxnSp macro="">
      <xdr:nvCxnSpPr>
        <xdr:cNvPr id="268" name="直線コネクタ 267"/>
        <xdr:cNvCxnSpPr/>
      </xdr:nvCxnSpPr>
      <xdr:spPr>
        <a:xfrm>
          <a:off x="13512800" y="142775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148771</xdr:rowOff>
    </xdr:from>
    <xdr:to>
      <xdr:col>81</xdr:col>
      <xdr:colOff>95250</xdr:colOff>
      <xdr:row>81</xdr:row>
      <xdr:rowOff>78921</xdr:rowOff>
    </xdr:to>
    <xdr:sp macro="" textlink="">
      <xdr:nvSpPr>
        <xdr:cNvPr id="278" name="楕円 277"/>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70048</xdr:rowOff>
    </xdr:from>
    <xdr:ext cx="762000" cy="259045"/>
    <xdr:sp macro="" textlink="">
      <xdr:nvSpPr>
        <xdr:cNvPr id="279" name="給与水準   （国との比較）該当値テキスト"/>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148771</xdr:rowOff>
    </xdr:from>
    <xdr:to>
      <xdr:col>77</xdr:col>
      <xdr:colOff>95250</xdr:colOff>
      <xdr:row>81</xdr:row>
      <xdr:rowOff>78921</xdr:rowOff>
    </xdr:to>
    <xdr:sp macro="" textlink="">
      <xdr:nvSpPr>
        <xdr:cNvPr id="280" name="楕円 279"/>
        <xdr:cNvSpPr/>
      </xdr:nvSpPr>
      <xdr:spPr>
        <a:xfrm>
          <a:off x="16129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89098</xdr:rowOff>
    </xdr:from>
    <xdr:ext cx="736600" cy="259045"/>
    <xdr:sp macro="" textlink="">
      <xdr:nvSpPr>
        <xdr:cNvPr id="281" name="テキスト ボックス 280"/>
        <xdr:cNvSpPr txBox="1"/>
      </xdr:nvSpPr>
      <xdr:spPr>
        <a:xfrm>
          <a:off x="15798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166007</xdr:rowOff>
    </xdr:from>
    <xdr:to>
      <xdr:col>73</xdr:col>
      <xdr:colOff>44450</xdr:colOff>
      <xdr:row>81</xdr:row>
      <xdr:rowOff>96157</xdr:rowOff>
    </xdr:to>
    <xdr:sp macro="" textlink="">
      <xdr:nvSpPr>
        <xdr:cNvPr id="282" name="楕円 281"/>
        <xdr:cNvSpPr/>
      </xdr:nvSpPr>
      <xdr:spPr>
        <a:xfrm>
          <a:off x="15240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106334</xdr:rowOff>
    </xdr:from>
    <xdr:ext cx="762000" cy="259045"/>
    <xdr:sp macro="" textlink="">
      <xdr:nvSpPr>
        <xdr:cNvPr id="283" name="テキスト ボックス 282"/>
        <xdr:cNvSpPr txBox="1"/>
      </xdr:nvSpPr>
      <xdr:spPr>
        <a:xfrm>
          <a:off x="14909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4" name="楕円 283"/>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5" name="テキスト ボックス 284"/>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167821</xdr:rowOff>
    </xdr:from>
    <xdr:to>
      <xdr:col>64</xdr:col>
      <xdr:colOff>152400</xdr:colOff>
      <xdr:row>83</xdr:row>
      <xdr:rowOff>97971</xdr:rowOff>
    </xdr:to>
    <xdr:sp macro="" textlink="">
      <xdr:nvSpPr>
        <xdr:cNvPr id="286" name="楕円 285"/>
        <xdr:cNvSpPr/>
      </xdr:nvSpPr>
      <xdr:spPr>
        <a:xfrm>
          <a:off x="13462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108148</xdr:rowOff>
    </xdr:from>
    <xdr:ext cx="762000" cy="259045"/>
    <xdr:sp macro="" textlink="">
      <xdr:nvSpPr>
        <xdr:cNvPr id="287" name="テキスト ボックス 286"/>
        <xdr:cNvSpPr txBox="1"/>
      </xdr:nvSpPr>
      <xdr:spPr>
        <a:xfrm>
          <a:off x="13131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制施行後から人口の増加が続いていたが、近年は横ばいで推移している状況であり、職員数についても、退職者等の欠員補充程度にとどめているため、人口１，０００人当たり職員数は同水準で推移している。今後も、市民サービスの低下をきたすことがないよう人員配置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44027</xdr:rowOff>
    </xdr:from>
    <xdr:to>
      <xdr:col>81</xdr:col>
      <xdr:colOff>44450</xdr:colOff>
      <xdr:row>59</xdr:row>
      <xdr:rowOff>46038</xdr:rowOff>
    </xdr:to>
    <xdr:cxnSp macro="">
      <xdr:nvCxnSpPr>
        <xdr:cNvPr id="322" name="直線コネクタ 321"/>
        <xdr:cNvCxnSpPr/>
      </xdr:nvCxnSpPr>
      <xdr:spPr>
        <a:xfrm flipV="1">
          <a:off x="16179800" y="10159577"/>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46038</xdr:rowOff>
    </xdr:from>
    <xdr:to>
      <xdr:col>77</xdr:col>
      <xdr:colOff>44450</xdr:colOff>
      <xdr:row>59</xdr:row>
      <xdr:rowOff>72179</xdr:rowOff>
    </xdr:to>
    <xdr:cxnSp macro="">
      <xdr:nvCxnSpPr>
        <xdr:cNvPr id="325" name="直線コネクタ 324"/>
        <xdr:cNvCxnSpPr/>
      </xdr:nvCxnSpPr>
      <xdr:spPr>
        <a:xfrm flipV="1">
          <a:off x="15290800" y="1016158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44027</xdr:rowOff>
    </xdr:from>
    <xdr:to>
      <xdr:col>72</xdr:col>
      <xdr:colOff>203200</xdr:colOff>
      <xdr:row>59</xdr:row>
      <xdr:rowOff>72179</xdr:rowOff>
    </xdr:to>
    <xdr:cxnSp macro="">
      <xdr:nvCxnSpPr>
        <xdr:cNvPr id="328" name="直線コネクタ 327"/>
        <xdr:cNvCxnSpPr/>
      </xdr:nvCxnSpPr>
      <xdr:spPr>
        <a:xfrm>
          <a:off x="14401800" y="1015957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44027</xdr:rowOff>
    </xdr:from>
    <xdr:to>
      <xdr:col>68</xdr:col>
      <xdr:colOff>152400</xdr:colOff>
      <xdr:row>59</xdr:row>
      <xdr:rowOff>54081</xdr:rowOff>
    </xdr:to>
    <xdr:cxnSp macro="">
      <xdr:nvCxnSpPr>
        <xdr:cNvPr id="331" name="直線コネクタ 330"/>
        <xdr:cNvCxnSpPr/>
      </xdr:nvCxnSpPr>
      <xdr:spPr>
        <a:xfrm flipV="1">
          <a:off x="13512800" y="1015957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164677</xdr:rowOff>
    </xdr:from>
    <xdr:to>
      <xdr:col>81</xdr:col>
      <xdr:colOff>95250</xdr:colOff>
      <xdr:row>59</xdr:row>
      <xdr:rowOff>94827</xdr:rowOff>
    </xdr:to>
    <xdr:sp macro="" textlink="">
      <xdr:nvSpPr>
        <xdr:cNvPr id="341" name="楕円 340"/>
        <xdr:cNvSpPr/>
      </xdr:nvSpPr>
      <xdr:spPr>
        <a:xfrm>
          <a:off x="169672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9754</xdr:rowOff>
    </xdr:from>
    <xdr:ext cx="762000" cy="259045"/>
    <xdr:sp macro="" textlink="">
      <xdr:nvSpPr>
        <xdr:cNvPr id="342" name="定員管理の状況該当値テキスト"/>
        <xdr:cNvSpPr txBox="1"/>
      </xdr:nvSpPr>
      <xdr:spPr>
        <a:xfrm>
          <a:off x="17106900" y="995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166688</xdr:rowOff>
    </xdr:from>
    <xdr:to>
      <xdr:col>77</xdr:col>
      <xdr:colOff>95250</xdr:colOff>
      <xdr:row>59</xdr:row>
      <xdr:rowOff>96838</xdr:rowOff>
    </xdr:to>
    <xdr:sp macro="" textlink="">
      <xdr:nvSpPr>
        <xdr:cNvPr id="343" name="楕円 342"/>
        <xdr:cNvSpPr/>
      </xdr:nvSpPr>
      <xdr:spPr>
        <a:xfrm>
          <a:off x="161290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107015</xdr:rowOff>
    </xdr:from>
    <xdr:ext cx="736600" cy="259045"/>
    <xdr:sp macro="" textlink="">
      <xdr:nvSpPr>
        <xdr:cNvPr id="344" name="テキスト ボックス 343"/>
        <xdr:cNvSpPr txBox="1"/>
      </xdr:nvSpPr>
      <xdr:spPr>
        <a:xfrm>
          <a:off x="15798800" y="987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21379</xdr:rowOff>
    </xdr:from>
    <xdr:to>
      <xdr:col>73</xdr:col>
      <xdr:colOff>44450</xdr:colOff>
      <xdr:row>59</xdr:row>
      <xdr:rowOff>122979</xdr:rowOff>
    </xdr:to>
    <xdr:sp macro="" textlink="">
      <xdr:nvSpPr>
        <xdr:cNvPr id="345" name="楕円 344"/>
        <xdr:cNvSpPr/>
      </xdr:nvSpPr>
      <xdr:spPr>
        <a:xfrm>
          <a:off x="15240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133156</xdr:rowOff>
    </xdr:from>
    <xdr:ext cx="762000" cy="259045"/>
    <xdr:sp macro="" textlink="">
      <xdr:nvSpPr>
        <xdr:cNvPr id="346" name="テキスト ボックス 345"/>
        <xdr:cNvSpPr txBox="1"/>
      </xdr:nvSpPr>
      <xdr:spPr>
        <a:xfrm>
          <a:off x="14909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164677</xdr:rowOff>
    </xdr:from>
    <xdr:to>
      <xdr:col>68</xdr:col>
      <xdr:colOff>203200</xdr:colOff>
      <xdr:row>59</xdr:row>
      <xdr:rowOff>94827</xdr:rowOff>
    </xdr:to>
    <xdr:sp macro="" textlink="">
      <xdr:nvSpPr>
        <xdr:cNvPr id="347" name="楕円 346"/>
        <xdr:cNvSpPr/>
      </xdr:nvSpPr>
      <xdr:spPr>
        <a:xfrm>
          <a:off x="14351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105004</xdr:rowOff>
    </xdr:from>
    <xdr:ext cx="762000" cy="259045"/>
    <xdr:sp macro="" textlink="">
      <xdr:nvSpPr>
        <xdr:cNvPr id="348" name="テキスト ボックス 347"/>
        <xdr:cNvSpPr txBox="1"/>
      </xdr:nvSpPr>
      <xdr:spPr>
        <a:xfrm>
          <a:off x="14020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3281</xdr:rowOff>
    </xdr:from>
    <xdr:to>
      <xdr:col>64</xdr:col>
      <xdr:colOff>152400</xdr:colOff>
      <xdr:row>59</xdr:row>
      <xdr:rowOff>104881</xdr:rowOff>
    </xdr:to>
    <xdr:sp macro="" textlink="">
      <xdr:nvSpPr>
        <xdr:cNvPr id="349" name="楕円 348"/>
        <xdr:cNvSpPr/>
      </xdr:nvSpPr>
      <xdr:spPr>
        <a:xfrm>
          <a:off x="13462000" y="101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115058</xdr:rowOff>
    </xdr:from>
    <xdr:ext cx="762000" cy="259045"/>
    <xdr:sp macro="" textlink="">
      <xdr:nvSpPr>
        <xdr:cNvPr id="350" name="テキスト ボックス 349"/>
        <xdr:cNvSpPr txBox="1"/>
      </xdr:nvSpPr>
      <xdr:spPr>
        <a:xfrm>
          <a:off x="13131800" y="988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三ヵ年の平均により算出される比率であり、堅調に改善してきたが、平成２９年度以降は下水道事業会計における公債費により比率は悪化傾向となっている。全国平均及び類似団体内平均を下回る水準ではあるが、市の重点事業として下水道整備を推進しており、下水道事業債の発行が多額となっていることから、下水道事業会計における公債費の状況には、引き続き留意して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46567</xdr:rowOff>
    </xdr:to>
    <xdr:cxnSp macro="">
      <xdr:nvCxnSpPr>
        <xdr:cNvPr id="383" name="直線コネクタ 382"/>
        <xdr:cNvCxnSpPr/>
      </xdr:nvCxnSpPr>
      <xdr:spPr>
        <a:xfrm>
          <a:off x="16179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46567</xdr:rowOff>
    </xdr:to>
    <xdr:cxnSp macro="">
      <xdr:nvCxnSpPr>
        <xdr:cNvPr id="386" name="直線コネクタ 385"/>
        <xdr:cNvCxnSpPr/>
      </xdr:nvCxnSpPr>
      <xdr:spPr>
        <a:xfrm>
          <a:off x="15290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46567</xdr:rowOff>
    </xdr:to>
    <xdr:cxnSp macro="">
      <xdr:nvCxnSpPr>
        <xdr:cNvPr id="389" name="直線コネクタ 388"/>
        <xdr:cNvCxnSpPr/>
      </xdr:nvCxnSpPr>
      <xdr:spPr>
        <a:xfrm>
          <a:off x="14401800" y="688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22437</xdr:rowOff>
    </xdr:to>
    <xdr:cxnSp macro="">
      <xdr:nvCxnSpPr>
        <xdr:cNvPr id="392" name="直線コネクタ 391"/>
        <xdr:cNvCxnSpPr/>
      </xdr:nvCxnSpPr>
      <xdr:spPr>
        <a:xfrm>
          <a:off x="13512800" y="686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2" name="楕円 401"/>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3"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4" name="楕円 403"/>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5" name="テキスト ボックス 404"/>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6" name="楕円 405"/>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7" name="テキスト ボックス 406"/>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8" name="楕円 407"/>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9" name="テキスト ボックス 408"/>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0" name="楕円 409"/>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11" name="テキスト ボックス 410"/>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の大部分となる地方債について、公債費負担軽減のため、借入時の交渉による据置期間の廃止、交付税措置のない地方債の発行抑制、財源の許す範囲での繰上償還を行っているため、全国平均及び類似団体内平均を下回っており、平成２４年度決算から比率が「な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25758"/>
    <xdr:sp macro="" textlink="">
      <xdr:nvSpPr>
        <xdr:cNvPr id="460" name="テキスト ボックス 459">
          <a:extLst>
            <a:ext uri="{FF2B5EF4-FFF2-40B4-BE49-F238E27FC236}">
              <a16:creationId xmlns:a16="http://schemas.microsoft.com/office/drawing/2014/main" id="{B7833EC5-7802-49C9-93AF-5F55205E114C}"/>
            </a:ext>
          </a:extLst>
        </xdr:cNvPr>
        <xdr:cNvSpPr txBox="1"/>
      </xdr:nvSpPr>
      <xdr:spPr>
        <a:xfrm>
          <a:off x="762000" y="454342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54,161
53,659
38.51
21,291,119
20,650,894
502,078
11,415,762
5,560,015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従来から職員の少人数体制を維持しており、全国平均及び類似団体内平均より低い水準で推移している。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104140</xdr:rowOff>
    </xdr:to>
    <xdr:cxnSp macro="">
      <xdr:nvCxnSpPr>
        <xdr:cNvPr id="66" name="直線コネクタ 65"/>
        <xdr:cNvCxnSpPr/>
      </xdr:nvCxnSpPr>
      <xdr:spPr>
        <a:xfrm flipV="1">
          <a:off x="3987800" y="5842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34</xdr:row>
      <xdr:rowOff>104140</xdr:rowOff>
    </xdr:to>
    <xdr:cxnSp macro="">
      <xdr:nvCxnSpPr>
        <xdr:cNvPr id="69" name="直線コネクタ 68"/>
        <xdr:cNvCxnSpPr/>
      </xdr:nvCxnSpPr>
      <xdr:spPr>
        <a:xfrm>
          <a:off x="3098800" y="5834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12700</xdr:rowOff>
    </xdr:to>
    <xdr:cxnSp macro="">
      <xdr:nvCxnSpPr>
        <xdr:cNvPr id="72" name="直線コネクタ 71"/>
        <xdr:cNvCxnSpPr/>
      </xdr:nvCxnSpPr>
      <xdr:spPr>
        <a:xfrm flipV="1">
          <a:off x="2209800" y="583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96520</xdr:rowOff>
    </xdr:to>
    <xdr:cxnSp macro="">
      <xdr:nvCxnSpPr>
        <xdr:cNvPr id="75" name="直線コネクタ 74"/>
        <xdr:cNvCxnSpPr/>
      </xdr:nvCxnSpPr>
      <xdr:spPr>
        <a:xfrm flipV="1">
          <a:off x="1320800" y="584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41927</xdr:rowOff>
    </xdr:from>
    <xdr:ext cx="762000" cy="259045"/>
    <xdr:sp macro="" textlink="">
      <xdr:nvSpPr>
        <xdr:cNvPr id="86" name="人件費該当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125730</xdr:rowOff>
    </xdr:from>
    <xdr:to>
      <xdr:col>15</xdr:col>
      <xdr:colOff>149225</xdr:colOff>
      <xdr:row>34</xdr:row>
      <xdr:rowOff>55880</xdr:rowOff>
    </xdr:to>
    <xdr:sp macro="" textlink="">
      <xdr:nvSpPr>
        <xdr:cNvPr id="89" name="楕円 88"/>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66057</xdr:rowOff>
    </xdr:from>
    <xdr:ext cx="762000" cy="259045"/>
    <xdr:sp macro="" textlink="">
      <xdr:nvSpPr>
        <xdr:cNvPr id="90" name="テキスト ボックス 89"/>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93" name="楕円 92"/>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94" name="テキスト ボックス 93"/>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ごみ処理施設運転管理等業務委託料等の増減に伴い比率が上下しているものの、ほぼ類似団体内平均と同水準で推移しているが、改善するよう今後も、引き続き経常的な物件費の削減に努める。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16</xdr:row>
      <xdr:rowOff>88900</xdr:rowOff>
    </xdr:to>
    <xdr:cxnSp macro="">
      <xdr:nvCxnSpPr>
        <xdr:cNvPr id="129" name="直線コネクタ 128"/>
        <xdr:cNvCxnSpPr/>
      </xdr:nvCxnSpPr>
      <xdr:spPr>
        <a:xfrm flipV="1">
          <a:off x="15671800" y="2603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88900</xdr:rowOff>
    </xdr:to>
    <xdr:cxnSp macro="">
      <xdr:nvCxnSpPr>
        <xdr:cNvPr id="132" name="直線コネクタ 131"/>
        <xdr:cNvCxnSpPr/>
      </xdr:nvCxnSpPr>
      <xdr:spPr>
        <a:xfrm>
          <a:off x="14782800" y="26905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16</xdr:row>
      <xdr:rowOff>121557</xdr:rowOff>
    </xdr:to>
    <xdr:cxnSp macro="">
      <xdr:nvCxnSpPr>
        <xdr:cNvPr id="135" name="直線コネクタ 134"/>
        <xdr:cNvCxnSpPr/>
      </xdr:nvCxnSpPr>
      <xdr:spPr>
        <a:xfrm flipV="1">
          <a:off x="13893800" y="26905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121557</xdr:rowOff>
    </xdr:to>
    <xdr:cxnSp macro="">
      <xdr:nvCxnSpPr>
        <xdr:cNvPr id="138" name="直線コネクタ 137"/>
        <xdr:cNvCxnSpPr/>
      </xdr:nvCxnSpPr>
      <xdr:spPr>
        <a:xfrm>
          <a:off x="13004800" y="27450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1" name="テキスト ボックス 150"/>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4" name="楕円 153"/>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55" name="テキスト ボックス 154"/>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6" name="楕円 155"/>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7" name="テキスト ボックス 156"/>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経常一般財源の歳入が増加したことにより、昨年度よりも比率は改善しているが、削減が困難である障害者総合支援給付、生活保護等の社会保障費は増加し続けているため、今後、比率は悪化していくと思わ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57</xdr:row>
      <xdr:rowOff>102507</xdr:rowOff>
    </xdr:to>
    <xdr:cxnSp macro="">
      <xdr:nvCxnSpPr>
        <xdr:cNvPr id="192" name="直線コネクタ 191"/>
        <xdr:cNvCxnSpPr/>
      </xdr:nvCxnSpPr>
      <xdr:spPr>
        <a:xfrm flipV="1">
          <a:off x="3987800" y="97336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135165</xdr:rowOff>
    </xdr:to>
    <xdr:cxnSp macro="">
      <xdr:nvCxnSpPr>
        <xdr:cNvPr id="195" name="直線コネクタ 194"/>
        <xdr:cNvCxnSpPr/>
      </xdr:nvCxnSpPr>
      <xdr:spPr>
        <a:xfrm flipV="1">
          <a:off x="3098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57</xdr:row>
      <xdr:rowOff>135165</xdr:rowOff>
    </xdr:to>
    <xdr:cxnSp macro="">
      <xdr:nvCxnSpPr>
        <xdr:cNvPr id="198" name="直線コネクタ 197"/>
        <xdr:cNvCxnSpPr/>
      </xdr:nvCxnSpPr>
      <xdr:spPr>
        <a:xfrm>
          <a:off x="2209800" y="9886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113393</xdr:rowOff>
    </xdr:from>
    <xdr:to>
      <xdr:col>11</xdr:col>
      <xdr:colOff>9525</xdr:colOff>
      <xdr:row>57</xdr:row>
      <xdr:rowOff>113393</xdr:rowOff>
    </xdr:to>
    <xdr:cxnSp macro="">
      <xdr:nvCxnSpPr>
        <xdr:cNvPr id="201" name="直線コネクタ 200"/>
        <xdr:cNvCxnSpPr/>
      </xdr:nvCxnSpPr>
      <xdr:spPr>
        <a:xfrm>
          <a:off x="1320800" y="9886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211" name="楕円 210"/>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53720</xdr:rowOff>
    </xdr:from>
    <xdr:ext cx="762000" cy="259045"/>
    <xdr:sp macro="" textlink="">
      <xdr:nvSpPr>
        <xdr:cNvPr id="212" name="扶助費該当値テキスト"/>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3" name="楕円 212"/>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4" name="テキスト ボックス 213"/>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5" name="楕円 214"/>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6" name="テキスト ボックス 215"/>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62593</xdr:rowOff>
    </xdr:from>
    <xdr:to>
      <xdr:col>11</xdr:col>
      <xdr:colOff>60325</xdr:colOff>
      <xdr:row>57</xdr:row>
      <xdr:rowOff>164193</xdr:rowOff>
    </xdr:to>
    <xdr:sp macro="" textlink="">
      <xdr:nvSpPr>
        <xdr:cNvPr id="217" name="楕円 216"/>
        <xdr:cNvSpPr/>
      </xdr:nvSpPr>
      <xdr:spPr>
        <a:xfrm>
          <a:off x="2159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148970</xdr:rowOff>
    </xdr:from>
    <xdr:ext cx="762000" cy="259045"/>
    <xdr:sp macro="" textlink="">
      <xdr:nvSpPr>
        <xdr:cNvPr id="218" name="テキスト ボックス 217"/>
        <xdr:cNvSpPr txBox="1"/>
      </xdr:nvSpPr>
      <xdr:spPr>
        <a:xfrm>
          <a:off x="1828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62593</xdr:rowOff>
    </xdr:from>
    <xdr:to>
      <xdr:col>6</xdr:col>
      <xdr:colOff>171450</xdr:colOff>
      <xdr:row>57</xdr:row>
      <xdr:rowOff>164193</xdr:rowOff>
    </xdr:to>
    <xdr:sp macro="" textlink="">
      <xdr:nvSpPr>
        <xdr:cNvPr id="219" name="楕円 218"/>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148970</xdr:rowOff>
    </xdr:from>
    <xdr:ext cx="762000" cy="259045"/>
    <xdr:sp macro="" textlink="">
      <xdr:nvSpPr>
        <xdr:cNvPr id="220" name="テキスト ボックス 219"/>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国民健康保険特別会計、介護保険特別会計、後期高齢者医療事業会計への繰出金が増加しているため、特別会計における財政運営の健全化に努める。</a:t>
          </a:r>
        </a:p>
        <a:p>
          <a:r>
            <a:rPr kumimoji="1" lang="ja-JP" altLang="en-US" sz="1300">
              <a:latin typeface="ＭＳ Ｐゴシック" panose="020B0600070205080204" pitchFamily="50" charset="-128"/>
              <a:ea typeface="ＭＳ Ｐゴシック" panose="020B0600070205080204" pitchFamily="50" charset="-128"/>
            </a:rPr>
            <a:t>なお、令和２年度から、下水道事業会計の企業会計移行に伴う繰出金の性質変更により減少している。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140607</xdr:rowOff>
    </xdr:from>
    <xdr:to>
      <xdr:col>82</xdr:col>
      <xdr:colOff>107950</xdr:colOff>
      <xdr:row>56</xdr:row>
      <xdr:rowOff>34472</xdr:rowOff>
    </xdr:to>
    <xdr:cxnSp macro="">
      <xdr:nvCxnSpPr>
        <xdr:cNvPr id="255" name="直線コネクタ 254"/>
        <xdr:cNvCxnSpPr/>
      </xdr:nvCxnSpPr>
      <xdr:spPr>
        <a:xfrm flipV="1">
          <a:off x="15671800" y="9570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34472</xdr:rowOff>
    </xdr:from>
    <xdr:to>
      <xdr:col>78</xdr:col>
      <xdr:colOff>69850</xdr:colOff>
      <xdr:row>59</xdr:row>
      <xdr:rowOff>129722</xdr:rowOff>
    </xdr:to>
    <xdr:cxnSp macro="">
      <xdr:nvCxnSpPr>
        <xdr:cNvPr id="258" name="直線コネクタ 257"/>
        <xdr:cNvCxnSpPr/>
      </xdr:nvCxnSpPr>
      <xdr:spPr>
        <a:xfrm flipV="1">
          <a:off x="14782800" y="9635672"/>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9978</xdr:rowOff>
    </xdr:from>
    <xdr:to>
      <xdr:col>73</xdr:col>
      <xdr:colOff>180975</xdr:colOff>
      <xdr:row>59</xdr:row>
      <xdr:rowOff>129722</xdr:rowOff>
    </xdr:to>
    <xdr:cxnSp macro="">
      <xdr:nvCxnSpPr>
        <xdr:cNvPr id="261" name="直線コネクタ 260"/>
        <xdr:cNvCxnSpPr/>
      </xdr:nvCxnSpPr>
      <xdr:spPr>
        <a:xfrm>
          <a:off x="13893800" y="101255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137885</xdr:rowOff>
    </xdr:from>
    <xdr:to>
      <xdr:col>69</xdr:col>
      <xdr:colOff>92075</xdr:colOff>
      <xdr:row>59</xdr:row>
      <xdr:rowOff>9978</xdr:rowOff>
    </xdr:to>
    <xdr:cxnSp macro="">
      <xdr:nvCxnSpPr>
        <xdr:cNvPr id="264" name="直線コネクタ 263"/>
        <xdr:cNvCxnSpPr/>
      </xdr:nvCxnSpPr>
      <xdr:spPr>
        <a:xfrm>
          <a:off x="13004800" y="10081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74" name="楕円 273"/>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106334</xdr:rowOff>
    </xdr:from>
    <xdr:ext cx="762000" cy="259045"/>
    <xdr:sp macro="" textlink="">
      <xdr:nvSpPr>
        <xdr:cNvPr id="275" name="その他該当値テキスト"/>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155122</xdr:rowOff>
    </xdr:from>
    <xdr:to>
      <xdr:col>78</xdr:col>
      <xdr:colOff>120650</xdr:colOff>
      <xdr:row>56</xdr:row>
      <xdr:rowOff>85272</xdr:rowOff>
    </xdr:to>
    <xdr:sp macro="" textlink="">
      <xdr:nvSpPr>
        <xdr:cNvPr id="276" name="楕円 275"/>
        <xdr:cNvSpPr/>
      </xdr:nvSpPr>
      <xdr:spPr>
        <a:xfrm>
          <a:off x="15621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95449</xdr:rowOff>
    </xdr:from>
    <xdr:ext cx="736600" cy="259045"/>
    <xdr:sp macro="" textlink="">
      <xdr:nvSpPr>
        <xdr:cNvPr id="277" name="テキスト ボックス 276"/>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78922</xdr:rowOff>
    </xdr:from>
    <xdr:to>
      <xdr:col>74</xdr:col>
      <xdr:colOff>31750</xdr:colOff>
      <xdr:row>60</xdr:row>
      <xdr:rowOff>9072</xdr:rowOff>
    </xdr:to>
    <xdr:sp macro="" textlink="">
      <xdr:nvSpPr>
        <xdr:cNvPr id="278" name="楕円 277"/>
        <xdr:cNvSpPr/>
      </xdr:nvSpPr>
      <xdr:spPr>
        <a:xfrm>
          <a:off x="14732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165299</xdr:rowOff>
    </xdr:from>
    <xdr:ext cx="762000" cy="259045"/>
    <xdr:sp macro="" textlink="">
      <xdr:nvSpPr>
        <xdr:cNvPr id="279" name="テキスト ボックス 278"/>
        <xdr:cNvSpPr txBox="1"/>
      </xdr:nvSpPr>
      <xdr:spPr>
        <a:xfrm>
          <a:off x="14401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130628</xdr:rowOff>
    </xdr:from>
    <xdr:to>
      <xdr:col>69</xdr:col>
      <xdr:colOff>142875</xdr:colOff>
      <xdr:row>59</xdr:row>
      <xdr:rowOff>60778</xdr:rowOff>
    </xdr:to>
    <xdr:sp macro="" textlink="">
      <xdr:nvSpPr>
        <xdr:cNvPr id="280" name="楕円 279"/>
        <xdr:cNvSpPr/>
      </xdr:nvSpPr>
      <xdr:spPr>
        <a:xfrm>
          <a:off x="13843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45555</xdr:rowOff>
    </xdr:from>
    <xdr:ext cx="762000" cy="259045"/>
    <xdr:sp macro="" textlink="">
      <xdr:nvSpPr>
        <xdr:cNvPr id="281" name="テキスト ボックス 280"/>
        <xdr:cNvSpPr txBox="1"/>
      </xdr:nvSpPr>
      <xdr:spPr>
        <a:xfrm>
          <a:off x="13512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87085</xdr:rowOff>
    </xdr:from>
    <xdr:to>
      <xdr:col>65</xdr:col>
      <xdr:colOff>53975</xdr:colOff>
      <xdr:row>59</xdr:row>
      <xdr:rowOff>17235</xdr:rowOff>
    </xdr:to>
    <xdr:sp macro="" textlink="">
      <xdr:nvSpPr>
        <xdr:cNvPr id="282" name="楕円 281"/>
        <xdr:cNvSpPr/>
      </xdr:nvSpPr>
      <xdr:spPr>
        <a:xfrm>
          <a:off x="12954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2012</xdr:rowOff>
    </xdr:from>
    <xdr:ext cx="762000" cy="259045"/>
    <xdr:sp macro="" textlink="">
      <xdr:nvSpPr>
        <xdr:cNvPr id="283" name="テキスト ボックス 282"/>
        <xdr:cNvSpPr txBox="1"/>
      </xdr:nvSpPr>
      <xdr:spPr>
        <a:xfrm>
          <a:off x="12623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補助費は一部事務組合に対する負担金に大きく左右されるため、関係一部事務組合における財政運営の健全化に引き続き努める。</a:t>
          </a:r>
        </a:p>
        <a:p>
          <a:r>
            <a:rPr kumimoji="1" lang="ja-JP" altLang="en-US" sz="1300">
              <a:latin typeface="ＭＳ Ｐゴシック" panose="020B0600070205080204" pitchFamily="50" charset="-128"/>
              <a:ea typeface="ＭＳ Ｐゴシック" panose="020B0600070205080204" pitchFamily="50" charset="-128"/>
            </a:rPr>
            <a:t>なお、令和２年度から、下水道事業会計の企業会計移行に伴う繰出金の性質変更により増加している。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129286</xdr:rowOff>
    </xdr:to>
    <xdr:cxnSp macro="">
      <xdr:nvCxnSpPr>
        <xdr:cNvPr id="313" name="直線コネクタ 312"/>
        <xdr:cNvCxnSpPr/>
      </xdr:nvCxnSpPr>
      <xdr:spPr>
        <a:xfrm flipV="1">
          <a:off x="15671800" y="64683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129286</xdr:rowOff>
    </xdr:to>
    <xdr:cxnSp macro="">
      <xdr:nvCxnSpPr>
        <xdr:cNvPr id="316" name="直線コネクタ 315"/>
        <xdr:cNvCxnSpPr/>
      </xdr:nvCxnSpPr>
      <xdr:spPr>
        <a:xfrm>
          <a:off x="14782800" y="628548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113284</xdr:rowOff>
    </xdr:to>
    <xdr:cxnSp macro="">
      <xdr:nvCxnSpPr>
        <xdr:cNvPr id="319" name="直線コネクタ 318"/>
        <xdr:cNvCxnSpPr/>
      </xdr:nvCxnSpPr>
      <xdr:spPr>
        <a:xfrm>
          <a:off x="13893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140716</xdr:rowOff>
    </xdr:to>
    <xdr:cxnSp macro="">
      <xdr:nvCxnSpPr>
        <xdr:cNvPr id="322" name="直線コネクタ 321"/>
        <xdr:cNvCxnSpPr/>
      </xdr:nvCxnSpPr>
      <xdr:spPr>
        <a:xfrm flipV="1">
          <a:off x="13004800" y="6280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32" name="楕円 331"/>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33"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34" name="楕円 333"/>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35" name="テキスト ボックス 334"/>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6" name="楕円 335"/>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37" name="テキスト ボックス 336"/>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8" name="楕円 337"/>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9" name="テキスト ボックス 338"/>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40" name="楕円 339"/>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41" name="テキスト ボックス 340"/>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公債費負担軽減のため、交付税措置のない地方債の発行を抑制し、財源の許す範囲で銀行等引受債の繰上償還を実施していることから、全国平均及び類似団体内平均を下回っている。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100330</xdr:rowOff>
    </xdr:to>
    <xdr:cxnSp macro="">
      <xdr:nvCxnSpPr>
        <xdr:cNvPr id="374" name="直線コネクタ 373"/>
        <xdr:cNvCxnSpPr/>
      </xdr:nvCxnSpPr>
      <xdr:spPr>
        <a:xfrm flipV="1">
          <a:off x="3987800" y="12928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100330</xdr:rowOff>
    </xdr:to>
    <xdr:cxnSp macro="">
      <xdr:nvCxnSpPr>
        <xdr:cNvPr id="377" name="直線コネクタ 376"/>
        <xdr:cNvCxnSpPr/>
      </xdr:nvCxnSpPr>
      <xdr:spPr>
        <a:xfrm>
          <a:off x="3098800" y="12943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123190</xdr:rowOff>
    </xdr:to>
    <xdr:cxnSp macro="">
      <xdr:nvCxnSpPr>
        <xdr:cNvPr id="380" name="直線コネクタ 379"/>
        <xdr:cNvCxnSpPr/>
      </xdr:nvCxnSpPr>
      <xdr:spPr>
        <a:xfrm flipV="1">
          <a:off x="2209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75</xdr:row>
      <xdr:rowOff>153670</xdr:rowOff>
    </xdr:to>
    <xdr:cxnSp macro="">
      <xdr:nvCxnSpPr>
        <xdr:cNvPr id="383" name="直線コネクタ 382"/>
        <xdr:cNvCxnSpPr/>
      </xdr:nvCxnSpPr>
      <xdr:spPr>
        <a:xfrm flipV="1">
          <a:off x="1320800" y="1298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3" name="楕円 392"/>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4"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95" name="楕円 394"/>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161307</xdr:rowOff>
    </xdr:from>
    <xdr:ext cx="736600" cy="259045"/>
    <xdr:sp macro="" textlink="">
      <xdr:nvSpPr>
        <xdr:cNvPr id="396" name="テキスト ボックス 395"/>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7" name="楕円 396"/>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98" name="テキスト ボックス 397"/>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399" name="楕円 398"/>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12717</xdr:rowOff>
    </xdr:from>
    <xdr:ext cx="762000" cy="259045"/>
    <xdr:sp macro="" textlink="">
      <xdr:nvSpPr>
        <xdr:cNvPr id="400" name="テキスト ボックス 399"/>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401" name="楕円 400"/>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402" name="テキスト ボックス 401"/>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定額給付金事業費の皆減により減少しているが、経常的な扶助費、物件費、補助費等の増加により財政構造の硬直化が進んでいる。今後も、引き続き改善に向け、一層の自主財源の確保や経常経費の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77</xdr:row>
      <xdr:rowOff>92711</xdr:rowOff>
    </xdr:to>
    <xdr:cxnSp macro="">
      <xdr:nvCxnSpPr>
        <xdr:cNvPr id="433" name="直線コネクタ 432"/>
        <xdr:cNvCxnSpPr/>
      </xdr:nvCxnSpPr>
      <xdr:spPr>
        <a:xfrm flipV="1">
          <a:off x="15671800" y="13052044"/>
          <a:ext cx="8382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77</xdr:row>
      <xdr:rowOff>92711</xdr:rowOff>
    </xdr:to>
    <xdr:cxnSp macro="">
      <xdr:nvCxnSpPr>
        <xdr:cNvPr id="436" name="直線コネクタ 435"/>
        <xdr:cNvCxnSpPr/>
      </xdr:nvCxnSpPr>
      <xdr:spPr>
        <a:xfrm>
          <a:off x="14782800" y="132577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69850</xdr:rowOff>
    </xdr:to>
    <xdr:cxnSp macro="">
      <xdr:nvCxnSpPr>
        <xdr:cNvPr id="439" name="直線コネクタ 438"/>
        <xdr:cNvCxnSpPr/>
      </xdr:nvCxnSpPr>
      <xdr:spPr>
        <a:xfrm flipV="1">
          <a:off x="13893800" y="13257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83565</xdr:rowOff>
    </xdr:to>
    <xdr:cxnSp macro="">
      <xdr:nvCxnSpPr>
        <xdr:cNvPr id="442" name="直線コネクタ 441"/>
        <xdr:cNvCxnSpPr/>
      </xdr:nvCxnSpPr>
      <xdr:spPr>
        <a:xfrm flipV="1">
          <a:off x="13004800" y="132715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52" name="楕円 451"/>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53"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4" name="楕円 453"/>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55" name="テキスト ボックス 454"/>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6" name="楕円 455"/>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57" name="テキスト ボックス 456"/>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8" name="楕円 457"/>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9" name="テキスト ボックス 45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60" name="楕円 459"/>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144542</xdr:rowOff>
    </xdr:from>
    <xdr:ext cx="762000" cy="259045"/>
    <xdr:sp macro="" textlink="">
      <xdr:nvSpPr>
        <xdr:cNvPr id="461" name="テキスト ボックス 460"/>
        <xdr:cNvSpPr txBox="1"/>
      </xdr:nvSpPr>
      <xdr:spPr>
        <a:xfrm>
          <a:off x="12623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12482</xdr:rowOff>
    </xdr:from>
    <xdr:to>
      <xdr:col>29</xdr:col>
      <xdr:colOff>127000</xdr:colOff>
      <xdr:row>19</xdr:row>
      <xdr:rowOff>15095</xdr:rowOff>
    </xdr:to>
    <xdr:cxnSp macro="">
      <xdr:nvCxnSpPr>
        <xdr:cNvPr id="52" name="直線コネクタ 51"/>
        <xdr:cNvCxnSpPr/>
      </xdr:nvCxnSpPr>
      <xdr:spPr bwMode="auto">
        <a:xfrm flipV="1">
          <a:off x="5003800" y="3317657"/>
          <a:ext cx="647700" cy="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15095</xdr:rowOff>
    </xdr:from>
    <xdr:to>
      <xdr:col>26</xdr:col>
      <xdr:colOff>50800</xdr:colOff>
      <xdr:row>19</xdr:row>
      <xdr:rowOff>83120</xdr:rowOff>
    </xdr:to>
    <xdr:cxnSp macro="">
      <xdr:nvCxnSpPr>
        <xdr:cNvPr id="55" name="直線コネクタ 54"/>
        <xdr:cNvCxnSpPr/>
      </xdr:nvCxnSpPr>
      <xdr:spPr bwMode="auto">
        <a:xfrm flipV="1">
          <a:off x="4305300" y="3320270"/>
          <a:ext cx="698500" cy="68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72473</xdr:rowOff>
    </xdr:from>
    <xdr:to>
      <xdr:col>22</xdr:col>
      <xdr:colOff>114300</xdr:colOff>
      <xdr:row>19</xdr:row>
      <xdr:rowOff>83120</xdr:rowOff>
    </xdr:to>
    <xdr:cxnSp macro="">
      <xdr:nvCxnSpPr>
        <xdr:cNvPr id="58" name="直線コネクタ 57"/>
        <xdr:cNvCxnSpPr/>
      </xdr:nvCxnSpPr>
      <xdr:spPr bwMode="auto">
        <a:xfrm>
          <a:off x="3606800" y="3377648"/>
          <a:ext cx="698500" cy="10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62431</xdr:rowOff>
    </xdr:from>
    <xdr:to>
      <xdr:col>18</xdr:col>
      <xdr:colOff>177800</xdr:colOff>
      <xdr:row>19</xdr:row>
      <xdr:rowOff>72473</xdr:rowOff>
    </xdr:to>
    <xdr:cxnSp macro="">
      <xdr:nvCxnSpPr>
        <xdr:cNvPr id="61" name="直線コネクタ 60"/>
        <xdr:cNvCxnSpPr/>
      </xdr:nvCxnSpPr>
      <xdr:spPr bwMode="auto">
        <a:xfrm>
          <a:off x="2908300" y="3367606"/>
          <a:ext cx="698500" cy="10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133132</xdr:rowOff>
    </xdr:from>
    <xdr:to>
      <xdr:col>29</xdr:col>
      <xdr:colOff>177800</xdr:colOff>
      <xdr:row>19</xdr:row>
      <xdr:rowOff>63282</xdr:rowOff>
    </xdr:to>
    <xdr:sp macro="" textlink="">
      <xdr:nvSpPr>
        <xdr:cNvPr id="71" name="楕円 70"/>
        <xdr:cNvSpPr/>
      </xdr:nvSpPr>
      <xdr:spPr bwMode="auto">
        <a:xfrm>
          <a:off x="5600700" y="3266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41709</xdr:rowOff>
    </xdr:from>
    <xdr:ext cx="762000" cy="259045"/>
    <xdr:sp macro="" textlink="">
      <xdr:nvSpPr>
        <xdr:cNvPr id="72" name="人口1人当たり決算額の推移該当値テキスト130"/>
        <xdr:cNvSpPr txBox="1"/>
      </xdr:nvSpPr>
      <xdr:spPr>
        <a:xfrm>
          <a:off x="5740400" y="31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135745</xdr:rowOff>
    </xdr:from>
    <xdr:to>
      <xdr:col>26</xdr:col>
      <xdr:colOff>101600</xdr:colOff>
      <xdr:row>19</xdr:row>
      <xdr:rowOff>65895</xdr:rowOff>
    </xdr:to>
    <xdr:sp macro="" textlink="">
      <xdr:nvSpPr>
        <xdr:cNvPr id="73" name="楕円 72"/>
        <xdr:cNvSpPr/>
      </xdr:nvSpPr>
      <xdr:spPr bwMode="auto">
        <a:xfrm>
          <a:off x="4953000" y="326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50672</xdr:rowOff>
    </xdr:from>
    <xdr:ext cx="736600" cy="259045"/>
    <xdr:sp macro="" textlink="">
      <xdr:nvSpPr>
        <xdr:cNvPr id="74" name="テキスト ボックス 73"/>
        <xdr:cNvSpPr txBox="1"/>
      </xdr:nvSpPr>
      <xdr:spPr>
        <a:xfrm>
          <a:off x="4622800" y="3355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32320</xdr:rowOff>
    </xdr:from>
    <xdr:to>
      <xdr:col>22</xdr:col>
      <xdr:colOff>165100</xdr:colOff>
      <xdr:row>19</xdr:row>
      <xdr:rowOff>133920</xdr:rowOff>
    </xdr:to>
    <xdr:sp macro="" textlink="">
      <xdr:nvSpPr>
        <xdr:cNvPr id="75" name="楕円 74"/>
        <xdr:cNvSpPr/>
      </xdr:nvSpPr>
      <xdr:spPr bwMode="auto">
        <a:xfrm>
          <a:off x="4254500" y="333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118697</xdr:rowOff>
    </xdr:from>
    <xdr:ext cx="762000" cy="259045"/>
    <xdr:sp macro="" textlink="">
      <xdr:nvSpPr>
        <xdr:cNvPr id="76" name="テキスト ボックス 75"/>
        <xdr:cNvSpPr txBox="1"/>
      </xdr:nvSpPr>
      <xdr:spPr>
        <a:xfrm>
          <a:off x="3924300" y="342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21673</xdr:rowOff>
    </xdr:from>
    <xdr:to>
      <xdr:col>19</xdr:col>
      <xdr:colOff>38100</xdr:colOff>
      <xdr:row>19</xdr:row>
      <xdr:rowOff>123273</xdr:rowOff>
    </xdr:to>
    <xdr:sp macro="" textlink="">
      <xdr:nvSpPr>
        <xdr:cNvPr id="77" name="楕円 76"/>
        <xdr:cNvSpPr/>
      </xdr:nvSpPr>
      <xdr:spPr bwMode="auto">
        <a:xfrm>
          <a:off x="3556000" y="3326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108050</xdr:rowOff>
    </xdr:from>
    <xdr:ext cx="762000" cy="259045"/>
    <xdr:sp macro="" textlink="">
      <xdr:nvSpPr>
        <xdr:cNvPr id="78" name="テキスト ボックス 77"/>
        <xdr:cNvSpPr txBox="1"/>
      </xdr:nvSpPr>
      <xdr:spPr>
        <a:xfrm>
          <a:off x="3225800" y="341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11631</xdr:rowOff>
    </xdr:from>
    <xdr:to>
      <xdr:col>15</xdr:col>
      <xdr:colOff>101600</xdr:colOff>
      <xdr:row>19</xdr:row>
      <xdr:rowOff>113231</xdr:rowOff>
    </xdr:to>
    <xdr:sp macro="" textlink="">
      <xdr:nvSpPr>
        <xdr:cNvPr id="79" name="楕円 78"/>
        <xdr:cNvSpPr/>
      </xdr:nvSpPr>
      <xdr:spPr bwMode="auto">
        <a:xfrm>
          <a:off x="2857500" y="3316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98008</xdr:rowOff>
    </xdr:from>
    <xdr:ext cx="762000" cy="259045"/>
    <xdr:sp macro="" textlink="">
      <xdr:nvSpPr>
        <xdr:cNvPr id="80" name="テキスト ボックス 79"/>
        <xdr:cNvSpPr txBox="1"/>
      </xdr:nvSpPr>
      <xdr:spPr>
        <a:xfrm>
          <a:off x="2527300" y="34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83044</xdr:rowOff>
    </xdr:from>
    <xdr:to>
      <xdr:col>29</xdr:col>
      <xdr:colOff>127000</xdr:colOff>
      <xdr:row>36</xdr:row>
      <xdr:rowOff>120762</xdr:rowOff>
    </xdr:to>
    <xdr:cxnSp macro="">
      <xdr:nvCxnSpPr>
        <xdr:cNvPr id="115" name="直線コネクタ 114"/>
        <xdr:cNvCxnSpPr/>
      </xdr:nvCxnSpPr>
      <xdr:spPr bwMode="auto">
        <a:xfrm flipV="1">
          <a:off x="5003800" y="7036294"/>
          <a:ext cx="647700" cy="37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86766</xdr:rowOff>
    </xdr:from>
    <xdr:to>
      <xdr:col>26</xdr:col>
      <xdr:colOff>50800</xdr:colOff>
      <xdr:row>36</xdr:row>
      <xdr:rowOff>120762</xdr:rowOff>
    </xdr:to>
    <xdr:cxnSp macro="">
      <xdr:nvCxnSpPr>
        <xdr:cNvPr id="118" name="直線コネクタ 117"/>
        <xdr:cNvCxnSpPr/>
      </xdr:nvCxnSpPr>
      <xdr:spPr bwMode="auto">
        <a:xfrm>
          <a:off x="4305300" y="7040016"/>
          <a:ext cx="698500" cy="33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86766</xdr:rowOff>
    </xdr:from>
    <xdr:to>
      <xdr:col>22</xdr:col>
      <xdr:colOff>114300</xdr:colOff>
      <xdr:row>36</xdr:row>
      <xdr:rowOff>114753</xdr:rowOff>
    </xdr:to>
    <xdr:cxnSp macro="">
      <xdr:nvCxnSpPr>
        <xdr:cNvPr id="121" name="直線コネクタ 120"/>
        <xdr:cNvCxnSpPr/>
      </xdr:nvCxnSpPr>
      <xdr:spPr bwMode="auto">
        <a:xfrm flipV="1">
          <a:off x="3606800" y="7040016"/>
          <a:ext cx="6985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114753</xdr:rowOff>
    </xdr:from>
    <xdr:to>
      <xdr:col>18</xdr:col>
      <xdr:colOff>177800</xdr:colOff>
      <xdr:row>36</xdr:row>
      <xdr:rowOff>128535</xdr:rowOff>
    </xdr:to>
    <xdr:cxnSp macro="">
      <xdr:nvCxnSpPr>
        <xdr:cNvPr id="124" name="直線コネクタ 123"/>
        <xdr:cNvCxnSpPr/>
      </xdr:nvCxnSpPr>
      <xdr:spPr bwMode="auto">
        <a:xfrm flipV="1">
          <a:off x="2908300" y="7068003"/>
          <a:ext cx="698500" cy="1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32244</xdr:rowOff>
    </xdr:from>
    <xdr:to>
      <xdr:col>29</xdr:col>
      <xdr:colOff>177800</xdr:colOff>
      <xdr:row>36</xdr:row>
      <xdr:rowOff>133844</xdr:rowOff>
    </xdr:to>
    <xdr:sp macro="" textlink="">
      <xdr:nvSpPr>
        <xdr:cNvPr id="134" name="楕円 133"/>
        <xdr:cNvSpPr/>
      </xdr:nvSpPr>
      <xdr:spPr bwMode="auto">
        <a:xfrm>
          <a:off x="5600700" y="6985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4321</xdr:rowOff>
    </xdr:from>
    <xdr:ext cx="762000" cy="259045"/>
    <xdr:sp macro="" textlink="">
      <xdr:nvSpPr>
        <xdr:cNvPr id="135" name="人口1人当たり決算額の推移該当値テキスト445"/>
        <xdr:cNvSpPr txBox="1"/>
      </xdr:nvSpPr>
      <xdr:spPr>
        <a:xfrm>
          <a:off x="5740400" y="695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69962</xdr:rowOff>
    </xdr:from>
    <xdr:to>
      <xdr:col>26</xdr:col>
      <xdr:colOff>101600</xdr:colOff>
      <xdr:row>37</xdr:row>
      <xdr:rowOff>112</xdr:rowOff>
    </xdr:to>
    <xdr:sp macro="" textlink="">
      <xdr:nvSpPr>
        <xdr:cNvPr id="136" name="楕円 135"/>
        <xdr:cNvSpPr/>
      </xdr:nvSpPr>
      <xdr:spPr bwMode="auto">
        <a:xfrm>
          <a:off x="4953000" y="7023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156339</xdr:rowOff>
    </xdr:from>
    <xdr:ext cx="736600" cy="259045"/>
    <xdr:sp macro="" textlink="">
      <xdr:nvSpPr>
        <xdr:cNvPr id="137" name="テキスト ボックス 136"/>
        <xdr:cNvSpPr txBox="1"/>
      </xdr:nvSpPr>
      <xdr:spPr>
        <a:xfrm>
          <a:off x="4622800" y="7109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35966</xdr:rowOff>
    </xdr:from>
    <xdr:to>
      <xdr:col>22</xdr:col>
      <xdr:colOff>165100</xdr:colOff>
      <xdr:row>36</xdr:row>
      <xdr:rowOff>137566</xdr:rowOff>
    </xdr:to>
    <xdr:sp macro="" textlink="">
      <xdr:nvSpPr>
        <xdr:cNvPr id="138" name="楕円 137"/>
        <xdr:cNvSpPr/>
      </xdr:nvSpPr>
      <xdr:spPr bwMode="auto">
        <a:xfrm>
          <a:off x="4254500" y="698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122343</xdr:rowOff>
    </xdr:from>
    <xdr:ext cx="762000" cy="259045"/>
    <xdr:sp macro="" textlink="">
      <xdr:nvSpPr>
        <xdr:cNvPr id="139" name="テキスト ボックス 138"/>
        <xdr:cNvSpPr txBox="1"/>
      </xdr:nvSpPr>
      <xdr:spPr>
        <a:xfrm>
          <a:off x="3924300" y="707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63953</xdr:rowOff>
    </xdr:from>
    <xdr:to>
      <xdr:col>19</xdr:col>
      <xdr:colOff>38100</xdr:colOff>
      <xdr:row>36</xdr:row>
      <xdr:rowOff>165553</xdr:rowOff>
    </xdr:to>
    <xdr:sp macro="" textlink="">
      <xdr:nvSpPr>
        <xdr:cNvPr id="140" name="楕円 139"/>
        <xdr:cNvSpPr/>
      </xdr:nvSpPr>
      <xdr:spPr bwMode="auto">
        <a:xfrm>
          <a:off x="3556000" y="7017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150330</xdr:rowOff>
    </xdr:from>
    <xdr:ext cx="762000" cy="259045"/>
    <xdr:sp macro="" textlink="">
      <xdr:nvSpPr>
        <xdr:cNvPr id="141" name="テキスト ボックス 140"/>
        <xdr:cNvSpPr txBox="1"/>
      </xdr:nvSpPr>
      <xdr:spPr>
        <a:xfrm>
          <a:off x="3225800" y="710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77735</xdr:rowOff>
    </xdr:from>
    <xdr:to>
      <xdr:col>15</xdr:col>
      <xdr:colOff>101600</xdr:colOff>
      <xdr:row>37</xdr:row>
      <xdr:rowOff>7885</xdr:rowOff>
    </xdr:to>
    <xdr:sp macro="" textlink="">
      <xdr:nvSpPr>
        <xdr:cNvPr id="142" name="楕円 141"/>
        <xdr:cNvSpPr/>
      </xdr:nvSpPr>
      <xdr:spPr bwMode="auto">
        <a:xfrm>
          <a:off x="2857500" y="703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164112</xdr:rowOff>
    </xdr:from>
    <xdr:ext cx="762000" cy="259045"/>
    <xdr:sp macro="" textlink="">
      <xdr:nvSpPr>
        <xdr:cNvPr id="143" name="テキスト ボックス 142"/>
        <xdr:cNvSpPr txBox="1"/>
      </xdr:nvSpPr>
      <xdr:spPr>
        <a:xfrm>
          <a:off x="2527300" y="711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54,161
53,659
38.51
21,291,119
20,650,894
502,078
11,415,762
5,560,015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113944</xdr:rowOff>
    </xdr:from>
    <xdr:to>
      <xdr:col>24</xdr:col>
      <xdr:colOff>63500</xdr:colOff>
      <xdr:row>38</xdr:row>
      <xdr:rowOff>117849</xdr:rowOff>
    </xdr:to>
    <xdr:cxnSp macro="">
      <xdr:nvCxnSpPr>
        <xdr:cNvPr id="61" name="直線コネクタ 60"/>
        <xdr:cNvCxnSpPr/>
      </xdr:nvCxnSpPr>
      <xdr:spPr>
        <a:xfrm flipV="1">
          <a:off x="3797300" y="6629044"/>
          <a:ext cx="8382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117849</xdr:rowOff>
    </xdr:from>
    <xdr:to>
      <xdr:col>19</xdr:col>
      <xdr:colOff>177800</xdr:colOff>
      <xdr:row>39</xdr:row>
      <xdr:rowOff>71482</xdr:rowOff>
    </xdr:to>
    <xdr:cxnSp macro="">
      <xdr:nvCxnSpPr>
        <xdr:cNvPr id="64" name="直線コネクタ 63"/>
        <xdr:cNvCxnSpPr/>
      </xdr:nvCxnSpPr>
      <xdr:spPr>
        <a:xfrm flipV="1">
          <a:off x="2908300" y="6632949"/>
          <a:ext cx="889000" cy="1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59175</xdr:rowOff>
    </xdr:from>
    <xdr:to>
      <xdr:col>15</xdr:col>
      <xdr:colOff>50800</xdr:colOff>
      <xdr:row>39</xdr:row>
      <xdr:rowOff>71482</xdr:rowOff>
    </xdr:to>
    <xdr:cxnSp macro="">
      <xdr:nvCxnSpPr>
        <xdr:cNvPr id="67" name="直線コネクタ 66"/>
        <xdr:cNvCxnSpPr/>
      </xdr:nvCxnSpPr>
      <xdr:spPr>
        <a:xfrm>
          <a:off x="2019300" y="6745725"/>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46489</xdr:rowOff>
    </xdr:from>
    <xdr:to>
      <xdr:col>10</xdr:col>
      <xdr:colOff>114300</xdr:colOff>
      <xdr:row>39</xdr:row>
      <xdr:rowOff>59175</xdr:rowOff>
    </xdr:to>
    <xdr:cxnSp macro="">
      <xdr:nvCxnSpPr>
        <xdr:cNvPr id="70" name="直線コネクタ 69"/>
        <xdr:cNvCxnSpPr/>
      </xdr:nvCxnSpPr>
      <xdr:spPr>
        <a:xfrm>
          <a:off x="1130300" y="6733039"/>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63144</xdr:rowOff>
    </xdr:from>
    <xdr:to>
      <xdr:col>24</xdr:col>
      <xdr:colOff>114300</xdr:colOff>
      <xdr:row>38</xdr:row>
      <xdr:rowOff>164744</xdr:rowOff>
    </xdr:to>
    <xdr:sp macro="" textlink="">
      <xdr:nvSpPr>
        <xdr:cNvPr id="80" name="楕円 79"/>
        <xdr:cNvSpPr/>
      </xdr:nvSpPr>
      <xdr:spPr>
        <a:xfrm>
          <a:off x="4584700" y="65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149521</xdr:rowOff>
    </xdr:from>
    <xdr:ext cx="534377" cy="259045"/>
    <xdr:sp macro="" textlink="">
      <xdr:nvSpPr>
        <xdr:cNvPr id="81" name="人件費該当値テキスト"/>
        <xdr:cNvSpPr txBox="1"/>
      </xdr:nvSpPr>
      <xdr:spPr>
        <a:xfrm>
          <a:off x="4686300" y="64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67049</xdr:rowOff>
    </xdr:from>
    <xdr:to>
      <xdr:col>20</xdr:col>
      <xdr:colOff>38100</xdr:colOff>
      <xdr:row>38</xdr:row>
      <xdr:rowOff>168649</xdr:rowOff>
    </xdr:to>
    <xdr:sp macro="" textlink="">
      <xdr:nvSpPr>
        <xdr:cNvPr id="82" name="楕円 81"/>
        <xdr:cNvSpPr/>
      </xdr:nvSpPr>
      <xdr:spPr>
        <a:xfrm>
          <a:off x="3746500" y="65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159776</xdr:rowOff>
    </xdr:from>
    <xdr:ext cx="534377" cy="259045"/>
    <xdr:sp macro="" textlink="">
      <xdr:nvSpPr>
        <xdr:cNvPr id="83" name="テキスト ボックス 82"/>
        <xdr:cNvSpPr txBox="1"/>
      </xdr:nvSpPr>
      <xdr:spPr>
        <a:xfrm>
          <a:off x="3530111" y="667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20682</xdr:rowOff>
    </xdr:from>
    <xdr:to>
      <xdr:col>15</xdr:col>
      <xdr:colOff>101600</xdr:colOff>
      <xdr:row>39</xdr:row>
      <xdr:rowOff>122282</xdr:rowOff>
    </xdr:to>
    <xdr:sp macro="" textlink="">
      <xdr:nvSpPr>
        <xdr:cNvPr id="84" name="楕円 83"/>
        <xdr:cNvSpPr/>
      </xdr:nvSpPr>
      <xdr:spPr>
        <a:xfrm>
          <a:off x="2857500" y="67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113409</xdr:rowOff>
    </xdr:from>
    <xdr:ext cx="534377" cy="259045"/>
    <xdr:sp macro="" textlink="">
      <xdr:nvSpPr>
        <xdr:cNvPr id="85" name="テキスト ボックス 84"/>
        <xdr:cNvSpPr txBox="1"/>
      </xdr:nvSpPr>
      <xdr:spPr>
        <a:xfrm>
          <a:off x="2641111" y="67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8375</xdr:rowOff>
    </xdr:from>
    <xdr:to>
      <xdr:col>10</xdr:col>
      <xdr:colOff>165100</xdr:colOff>
      <xdr:row>39</xdr:row>
      <xdr:rowOff>109975</xdr:rowOff>
    </xdr:to>
    <xdr:sp macro="" textlink="">
      <xdr:nvSpPr>
        <xdr:cNvPr id="86" name="楕円 85"/>
        <xdr:cNvSpPr/>
      </xdr:nvSpPr>
      <xdr:spPr>
        <a:xfrm>
          <a:off x="1968500" y="66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101102</xdr:rowOff>
    </xdr:from>
    <xdr:ext cx="534377" cy="259045"/>
    <xdr:sp macro="" textlink="">
      <xdr:nvSpPr>
        <xdr:cNvPr id="87" name="テキスト ボックス 86"/>
        <xdr:cNvSpPr txBox="1"/>
      </xdr:nvSpPr>
      <xdr:spPr>
        <a:xfrm>
          <a:off x="1752111" y="67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167139</xdr:rowOff>
    </xdr:from>
    <xdr:to>
      <xdr:col>6</xdr:col>
      <xdr:colOff>38100</xdr:colOff>
      <xdr:row>39</xdr:row>
      <xdr:rowOff>97289</xdr:rowOff>
    </xdr:to>
    <xdr:sp macro="" textlink="">
      <xdr:nvSpPr>
        <xdr:cNvPr id="88" name="楕円 87"/>
        <xdr:cNvSpPr/>
      </xdr:nvSpPr>
      <xdr:spPr>
        <a:xfrm>
          <a:off x="1079500" y="66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88416</xdr:rowOff>
    </xdr:from>
    <xdr:ext cx="534377" cy="259045"/>
    <xdr:sp macro="" textlink="">
      <xdr:nvSpPr>
        <xdr:cNvPr id="89" name="テキスト ボックス 88"/>
        <xdr:cNvSpPr txBox="1"/>
      </xdr:nvSpPr>
      <xdr:spPr>
        <a:xfrm>
          <a:off x="863111" y="67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80087</xdr:rowOff>
    </xdr:from>
    <xdr:to>
      <xdr:col>24</xdr:col>
      <xdr:colOff>63500</xdr:colOff>
      <xdr:row>57</xdr:row>
      <xdr:rowOff>101422</xdr:rowOff>
    </xdr:to>
    <xdr:cxnSp macro="">
      <xdr:nvCxnSpPr>
        <xdr:cNvPr id="119" name="直線コネクタ 118"/>
        <xdr:cNvCxnSpPr/>
      </xdr:nvCxnSpPr>
      <xdr:spPr>
        <a:xfrm>
          <a:off x="3797300" y="9852737"/>
          <a:ext cx="8382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80087</xdr:rowOff>
    </xdr:from>
    <xdr:to>
      <xdr:col>19</xdr:col>
      <xdr:colOff>177800</xdr:colOff>
      <xdr:row>58</xdr:row>
      <xdr:rowOff>5118</xdr:rowOff>
    </xdr:to>
    <xdr:cxnSp macro="">
      <xdr:nvCxnSpPr>
        <xdr:cNvPr id="122" name="直線コネクタ 121"/>
        <xdr:cNvCxnSpPr/>
      </xdr:nvCxnSpPr>
      <xdr:spPr>
        <a:xfrm flipV="1">
          <a:off x="2908300" y="9852737"/>
          <a:ext cx="889000" cy="9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144564</xdr:rowOff>
    </xdr:from>
    <xdr:to>
      <xdr:col>15</xdr:col>
      <xdr:colOff>50800</xdr:colOff>
      <xdr:row>58</xdr:row>
      <xdr:rowOff>5118</xdr:rowOff>
    </xdr:to>
    <xdr:cxnSp macro="">
      <xdr:nvCxnSpPr>
        <xdr:cNvPr id="125" name="直線コネクタ 124"/>
        <xdr:cNvCxnSpPr/>
      </xdr:nvCxnSpPr>
      <xdr:spPr>
        <a:xfrm>
          <a:off x="2019300" y="991721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144564</xdr:rowOff>
    </xdr:from>
    <xdr:to>
      <xdr:col>10</xdr:col>
      <xdr:colOff>114300</xdr:colOff>
      <xdr:row>58</xdr:row>
      <xdr:rowOff>18097</xdr:rowOff>
    </xdr:to>
    <xdr:cxnSp macro="">
      <xdr:nvCxnSpPr>
        <xdr:cNvPr id="128" name="直線コネクタ 127"/>
        <xdr:cNvCxnSpPr/>
      </xdr:nvCxnSpPr>
      <xdr:spPr>
        <a:xfrm flipV="1">
          <a:off x="1130300" y="9917214"/>
          <a:ext cx="889000" cy="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50622</xdr:rowOff>
    </xdr:from>
    <xdr:to>
      <xdr:col>24</xdr:col>
      <xdr:colOff>114300</xdr:colOff>
      <xdr:row>57</xdr:row>
      <xdr:rowOff>152222</xdr:rowOff>
    </xdr:to>
    <xdr:sp macro="" textlink="">
      <xdr:nvSpPr>
        <xdr:cNvPr id="138" name="楕円 137"/>
        <xdr:cNvSpPr/>
      </xdr:nvSpPr>
      <xdr:spPr>
        <a:xfrm>
          <a:off x="4584700" y="98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136999</xdr:rowOff>
    </xdr:from>
    <xdr:ext cx="534377" cy="259045"/>
    <xdr:sp macro="" textlink="">
      <xdr:nvSpPr>
        <xdr:cNvPr id="139" name="物件費該当値テキスト"/>
        <xdr:cNvSpPr txBox="1"/>
      </xdr:nvSpPr>
      <xdr:spPr>
        <a:xfrm>
          <a:off x="4686300" y="9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29287</xdr:rowOff>
    </xdr:from>
    <xdr:to>
      <xdr:col>20</xdr:col>
      <xdr:colOff>38100</xdr:colOff>
      <xdr:row>57</xdr:row>
      <xdr:rowOff>130887</xdr:rowOff>
    </xdr:to>
    <xdr:sp macro="" textlink="">
      <xdr:nvSpPr>
        <xdr:cNvPr id="140" name="楕円 139"/>
        <xdr:cNvSpPr/>
      </xdr:nvSpPr>
      <xdr:spPr>
        <a:xfrm>
          <a:off x="3746500" y="98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122014</xdr:rowOff>
    </xdr:from>
    <xdr:ext cx="534377" cy="259045"/>
    <xdr:sp macro="" textlink="">
      <xdr:nvSpPr>
        <xdr:cNvPr id="141" name="テキスト ボックス 140"/>
        <xdr:cNvSpPr txBox="1"/>
      </xdr:nvSpPr>
      <xdr:spPr>
        <a:xfrm>
          <a:off x="3530111" y="98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125768</xdr:rowOff>
    </xdr:from>
    <xdr:to>
      <xdr:col>15</xdr:col>
      <xdr:colOff>101600</xdr:colOff>
      <xdr:row>58</xdr:row>
      <xdr:rowOff>55918</xdr:rowOff>
    </xdr:to>
    <xdr:sp macro="" textlink="">
      <xdr:nvSpPr>
        <xdr:cNvPr id="142" name="楕円 141"/>
        <xdr:cNvSpPr/>
      </xdr:nvSpPr>
      <xdr:spPr>
        <a:xfrm>
          <a:off x="2857500" y="98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47045</xdr:rowOff>
    </xdr:from>
    <xdr:ext cx="534377" cy="259045"/>
    <xdr:sp macro="" textlink="">
      <xdr:nvSpPr>
        <xdr:cNvPr id="143" name="テキスト ボックス 142"/>
        <xdr:cNvSpPr txBox="1"/>
      </xdr:nvSpPr>
      <xdr:spPr>
        <a:xfrm>
          <a:off x="2641111" y="999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93764</xdr:rowOff>
    </xdr:from>
    <xdr:to>
      <xdr:col>10</xdr:col>
      <xdr:colOff>165100</xdr:colOff>
      <xdr:row>58</xdr:row>
      <xdr:rowOff>23914</xdr:rowOff>
    </xdr:to>
    <xdr:sp macro="" textlink="">
      <xdr:nvSpPr>
        <xdr:cNvPr id="144" name="楕円 143"/>
        <xdr:cNvSpPr/>
      </xdr:nvSpPr>
      <xdr:spPr>
        <a:xfrm>
          <a:off x="1968500" y="98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15041</xdr:rowOff>
    </xdr:from>
    <xdr:ext cx="534377" cy="259045"/>
    <xdr:sp macro="" textlink="">
      <xdr:nvSpPr>
        <xdr:cNvPr id="145" name="テキスト ボックス 144"/>
        <xdr:cNvSpPr txBox="1"/>
      </xdr:nvSpPr>
      <xdr:spPr>
        <a:xfrm>
          <a:off x="1752111" y="99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138747</xdr:rowOff>
    </xdr:from>
    <xdr:to>
      <xdr:col>6</xdr:col>
      <xdr:colOff>38100</xdr:colOff>
      <xdr:row>58</xdr:row>
      <xdr:rowOff>68897</xdr:rowOff>
    </xdr:to>
    <xdr:sp macro="" textlink="">
      <xdr:nvSpPr>
        <xdr:cNvPr id="146" name="楕円 145"/>
        <xdr:cNvSpPr/>
      </xdr:nvSpPr>
      <xdr:spPr>
        <a:xfrm>
          <a:off x="1079500" y="99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60024</xdr:rowOff>
    </xdr:from>
    <xdr:ext cx="534377" cy="259045"/>
    <xdr:sp macro="" textlink="">
      <xdr:nvSpPr>
        <xdr:cNvPr id="147" name="テキスト ボックス 146"/>
        <xdr:cNvSpPr txBox="1"/>
      </xdr:nvSpPr>
      <xdr:spPr>
        <a:xfrm>
          <a:off x="863111" y="1000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67985</xdr:rowOff>
    </xdr:from>
    <xdr:to>
      <xdr:col>24</xdr:col>
      <xdr:colOff>63500</xdr:colOff>
      <xdr:row>79</xdr:row>
      <xdr:rowOff>69324</xdr:rowOff>
    </xdr:to>
    <xdr:cxnSp macro="">
      <xdr:nvCxnSpPr>
        <xdr:cNvPr id="178" name="直線コネクタ 177"/>
        <xdr:cNvCxnSpPr/>
      </xdr:nvCxnSpPr>
      <xdr:spPr>
        <a:xfrm flipV="1">
          <a:off x="3797300" y="13612535"/>
          <a:ext cx="8382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64295</xdr:rowOff>
    </xdr:from>
    <xdr:to>
      <xdr:col>19</xdr:col>
      <xdr:colOff>177800</xdr:colOff>
      <xdr:row>79</xdr:row>
      <xdr:rowOff>69324</xdr:rowOff>
    </xdr:to>
    <xdr:cxnSp macro="">
      <xdr:nvCxnSpPr>
        <xdr:cNvPr id="181" name="直線コネクタ 180"/>
        <xdr:cNvCxnSpPr/>
      </xdr:nvCxnSpPr>
      <xdr:spPr>
        <a:xfrm>
          <a:off x="2908300" y="1360884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64295</xdr:rowOff>
    </xdr:from>
    <xdr:to>
      <xdr:col>15</xdr:col>
      <xdr:colOff>50800</xdr:colOff>
      <xdr:row>79</xdr:row>
      <xdr:rowOff>64588</xdr:rowOff>
    </xdr:to>
    <xdr:cxnSp macro="">
      <xdr:nvCxnSpPr>
        <xdr:cNvPr id="184" name="直線コネクタ 183"/>
        <xdr:cNvCxnSpPr/>
      </xdr:nvCxnSpPr>
      <xdr:spPr>
        <a:xfrm flipV="1">
          <a:off x="2019300" y="13608845"/>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64588</xdr:rowOff>
    </xdr:from>
    <xdr:to>
      <xdr:col>10</xdr:col>
      <xdr:colOff>114300</xdr:colOff>
      <xdr:row>79</xdr:row>
      <xdr:rowOff>71969</xdr:rowOff>
    </xdr:to>
    <xdr:cxnSp macro="">
      <xdr:nvCxnSpPr>
        <xdr:cNvPr id="187" name="直線コネクタ 186"/>
        <xdr:cNvCxnSpPr/>
      </xdr:nvCxnSpPr>
      <xdr:spPr>
        <a:xfrm flipV="1">
          <a:off x="1130300" y="13609138"/>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17185</xdr:rowOff>
    </xdr:from>
    <xdr:to>
      <xdr:col>24</xdr:col>
      <xdr:colOff>114300</xdr:colOff>
      <xdr:row>79</xdr:row>
      <xdr:rowOff>118785</xdr:rowOff>
    </xdr:to>
    <xdr:sp macro="" textlink="">
      <xdr:nvSpPr>
        <xdr:cNvPr id="197" name="楕円 196"/>
        <xdr:cNvSpPr/>
      </xdr:nvSpPr>
      <xdr:spPr>
        <a:xfrm>
          <a:off x="4584700" y="135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103562</xdr:rowOff>
    </xdr:from>
    <xdr:ext cx="378565" cy="259045"/>
    <xdr:sp macro="" textlink="">
      <xdr:nvSpPr>
        <xdr:cNvPr id="198" name="維持補修費該当値テキスト"/>
        <xdr:cNvSpPr txBox="1"/>
      </xdr:nvSpPr>
      <xdr:spPr>
        <a:xfrm>
          <a:off x="4686300" y="13476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18524</xdr:rowOff>
    </xdr:from>
    <xdr:to>
      <xdr:col>20</xdr:col>
      <xdr:colOff>38100</xdr:colOff>
      <xdr:row>79</xdr:row>
      <xdr:rowOff>120124</xdr:rowOff>
    </xdr:to>
    <xdr:sp macro="" textlink="">
      <xdr:nvSpPr>
        <xdr:cNvPr id="199" name="楕円 198"/>
        <xdr:cNvSpPr/>
      </xdr:nvSpPr>
      <xdr:spPr>
        <a:xfrm>
          <a:off x="3746500" y="135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111251</xdr:rowOff>
    </xdr:from>
    <xdr:ext cx="378565" cy="259045"/>
    <xdr:sp macro="" textlink="">
      <xdr:nvSpPr>
        <xdr:cNvPr id="200" name="テキスト ボックス 199"/>
        <xdr:cNvSpPr txBox="1"/>
      </xdr:nvSpPr>
      <xdr:spPr>
        <a:xfrm>
          <a:off x="3608017" y="136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13495</xdr:rowOff>
    </xdr:from>
    <xdr:to>
      <xdr:col>15</xdr:col>
      <xdr:colOff>101600</xdr:colOff>
      <xdr:row>79</xdr:row>
      <xdr:rowOff>115095</xdr:rowOff>
    </xdr:to>
    <xdr:sp macro="" textlink="">
      <xdr:nvSpPr>
        <xdr:cNvPr id="201" name="楕円 200"/>
        <xdr:cNvSpPr/>
      </xdr:nvSpPr>
      <xdr:spPr>
        <a:xfrm>
          <a:off x="2857500" y="135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106222</xdr:rowOff>
    </xdr:from>
    <xdr:ext cx="469744" cy="259045"/>
    <xdr:sp macro="" textlink="">
      <xdr:nvSpPr>
        <xdr:cNvPr id="202" name="テキスト ボックス 201"/>
        <xdr:cNvSpPr txBox="1"/>
      </xdr:nvSpPr>
      <xdr:spPr>
        <a:xfrm>
          <a:off x="2673428" y="1365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13788</xdr:rowOff>
    </xdr:from>
    <xdr:to>
      <xdr:col>10</xdr:col>
      <xdr:colOff>165100</xdr:colOff>
      <xdr:row>79</xdr:row>
      <xdr:rowOff>115388</xdr:rowOff>
    </xdr:to>
    <xdr:sp macro="" textlink="">
      <xdr:nvSpPr>
        <xdr:cNvPr id="203" name="楕円 202"/>
        <xdr:cNvSpPr/>
      </xdr:nvSpPr>
      <xdr:spPr>
        <a:xfrm>
          <a:off x="1968500" y="135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106515</xdr:rowOff>
    </xdr:from>
    <xdr:ext cx="469744" cy="259045"/>
    <xdr:sp macro="" textlink="">
      <xdr:nvSpPr>
        <xdr:cNvPr id="204" name="テキスト ボックス 203"/>
        <xdr:cNvSpPr txBox="1"/>
      </xdr:nvSpPr>
      <xdr:spPr>
        <a:xfrm>
          <a:off x="1784428" y="1365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21169</xdr:rowOff>
    </xdr:from>
    <xdr:to>
      <xdr:col>6</xdr:col>
      <xdr:colOff>38100</xdr:colOff>
      <xdr:row>79</xdr:row>
      <xdr:rowOff>122769</xdr:rowOff>
    </xdr:to>
    <xdr:sp macro="" textlink="">
      <xdr:nvSpPr>
        <xdr:cNvPr id="205" name="楕円 204"/>
        <xdr:cNvSpPr/>
      </xdr:nvSpPr>
      <xdr:spPr>
        <a:xfrm>
          <a:off x="1079500" y="135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113896</xdr:rowOff>
    </xdr:from>
    <xdr:ext cx="378565" cy="259045"/>
    <xdr:sp macro="" textlink="">
      <xdr:nvSpPr>
        <xdr:cNvPr id="206" name="テキスト ボックス 205"/>
        <xdr:cNvSpPr txBox="1"/>
      </xdr:nvSpPr>
      <xdr:spPr>
        <a:xfrm>
          <a:off x="941017" y="13658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29883</xdr:rowOff>
    </xdr:from>
    <xdr:to>
      <xdr:col>24</xdr:col>
      <xdr:colOff>63500</xdr:colOff>
      <xdr:row>99</xdr:row>
      <xdr:rowOff>20498</xdr:rowOff>
    </xdr:to>
    <xdr:cxnSp macro="">
      <xdr:nvCxnSpPr>
        <xdr:cNvPr id="236" name="直線コネクタ 235"/>
        <xdr:cNvCxnSpPr/>
      </xdr:nvCxnSpPr>
      <xdr:spPr>
        <a:xfrm flipV="1">
          <a:off x="3797300" y="16660533"/>
          <a:ext cx="838200" cy="3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66984</xdr:rowOff>
    </xdr:from>
    <xdr:ext cx="599010" cy="259045"/>
    <xdr:sp macro="" textlink="">
      <xdr:nvSpPr>
        <xdr:cNvPr id="237" name="扶助費平均値テキスト"/>
        <xdr:cNvSpPr txBox="1"/>
      </xdr:nvSpPr>
      <xdr:spPr>
        <a:xfrm>
          <a:off x="4686300" y="16354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20498</xdr:rowOff>
    </xdr:from>
    <xdr:to>
      <xdr:col>19</xdr:col>
      <xdr:colOff>177800</xdr:colOff>
      <xdr:row>99</xdr:row>
      <xdr:rowOff>53087</xdr:rowOff>
    </xdr:to>
    <xdr:cxnSp macro="">
      <xdr:nvCxnSpPr>
        <xdr:cNvPr id="239" name="直線コネクタ 238"/>
        <xdr:cNvCxnSpPr/>
      </xdr:nvCxnSpPr>
      <xdr:spPr>
        <a:xfrm flipV="1">
          <a:off x="2908300" y="16994048"/>
          <a:ext cx="889000" cy="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149192</xdr:rowOff>
    </xdr:from>
    <xdr:ext cx="599010" cy="259045"/>
    <xdr:sp macro="" textlink="">
      <xdr:nvSpPr>
        <xdr:cNvPr id="241" name="テキスト ボックス 240"/>
        <xdr:cNvSpPr txBox="1"/>
      </xdr:nvSpPr>
      <xdr:spPr>
        <a:xfrm>
          <a:off x="3497795" y="166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53087</xdr:rowOff>
    </xdr:from>
    <xdr:to>
      <xdr:col>15</xdr:col>
      <xdr:colOff>50800</xdr:colOff>
      <xdr:row>99</xdr:row>
      <xdr:rowOff>119583</xdr:rowOff>
    </xdr:to>
    <xdr:cxnSp macro="">
      <xdr:nvCxnSpPr>
        <xdr:cNvPr id="242" name="直線コネクタ 241"/>
        <xdr:cNvCxnSpPr/>
      </xdr:nvCxnSpPr>
      <xdr:spPr>
        <a:xfrm flipV="1">
          <a:off x="2019300" y="17026637"/>
          <a:ext cx="889000" cy="6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107404</xdr:rowOff>
    </xdr:from>
    <xdr:to>
      <xdr:col>10</xdr:col>
      <xdr:colOff>114300</xdr:colOff>
      <xdr:row>99</xdr:row>
      <xdr:rowOff>119583</xdr:rowOff>
    </xdr:to>
    <xdr:cxnSp macro="">
      <xdr:nvCxnSpPr>
        <xdr:cNvPr id="245" name="直線コネクタ 244"/>
        <xdr:cNvCxnSpPr/>
      </xdr:nvCxnSpPr>
      <xdr:spPr>
        <a:xfrm>
          <a:off x="1130300" y="17080954"/>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150533</xdr:rowOff>
    </xdr:from>
    <xdr:to>
      <xdr:col>24</xdr:col>
      <xdr:colOff>114300</xdr:colOff>
      <xdr:row>97</xdr:row>
      <xdr:rowOff>80683</xdr:rowOff>
    </xdr:to>
    <xdr:sp macro="" textlink="">
      <xdr:nvSpPr>
        <xdr:cNvPr id="255" name="楕円 254"/>
        <xdr:cNvSpPr/>
      </xdr:nvSpPr>
      <xdr:spPr>
        <a:xfrm>
          <a:off x="4584700" y="166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128960</xdr:rowOff>
    </xdr:from>
    <xdr:ext cx="599010" cy="259045"/>
    <xdr:sp macro="" textlink="">
      <xdr:nvSpPr>
        <xdr:cNvPr id="256" name="扶助費該当値テキスト"/>
        <xdr:cNvSpPr txBox="1"/>
      </xdr:nvSpPr>
      <xdr:spPr>
        <a:xfrm>
          <a:off x="4686300" y="1658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141148</xdr:rowOff>
    </xdr:from>
    <xdr:to>
      <xdr:col>20</xdr:col>
      <xdr:colOff>38100</xdr:colOff>
      <xdr:row>99</xdr:row>
      <xdr:rowOff>71298</xdr:rowOff>
    </xdr:to>
    <xdr:sp macro="" textlink="">
      <xdr:nvSpPr>
        <xdr:cNvPr id="257" name="楕円 256"/>
        <xdr:cNvSpPr/>
      </xdr:nvSpPr>
      <xdr:spPr>
        <a:xfrm>
          <a:off x="3746500" y="169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62425</xdr:rowOff>
    </xdr:from>
    <xdr:ext cx="534377" cy="259045"/>
    <xdr:sp macro="" textlink="">
      <xdr:nvSpPr>
        <xdr:cNvPr id="258" name="テキスト ボックス 257"/>
        <xdr:cNvSpPr txBox="1"/>
      </xdr:nvSpPr>
      <xdr:spPr>
        <a:xfrm>
          <a:off x="3530111" y="1703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2287</xdr:rowOff>
    </xdr:from>
    <xdr:to>
      <xdr:col>15</xdr:col>
      <xdr:colOff>101600</xdr:colOff>
      <xdr:row>99</xdr:row>
      <xdr:rowOff>103887</xdr:rowOff>
    </xdr:to>
    <xdr:sp macro="" textlink="">
      <xdr:nvSpPr>
        <xdr:cNvPr id="259" name="楕円 258"/>
        <xdr:cNvSpPr/>
      </xdr:nvSpPr>
      <xdr:spPr>
        <a:xfrm>
          <a:off x="2857500" y="169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95014</xdr:rowOff>
    </xdr:from>
    <xdr:ext cx="534377" cy="259045"/>
    <xdr:sp macro="" textlink="">
      <xdr:nvSpPr>
        <xdr:cNvPr id="260" name="テキスト ボックス 259"/>
        <xdr:cNvSpPr txBox="1"/>
      </xdr:nvSpPr>
      <xdr:spPr>
        <a:xfrm>
          <a:off x="2641111" y="1706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68783</xdr:rowOff>
    </xdr:from>
    <xdr:to>
      <xdr:col>10</xdr:col>
      <xdr:colOff>165100</xdr:colOff>
      <xdr:row>99</xdr:row>
      <xdr:rowOff>170383</xdr:rowOff>
    </xdr:to>
    <xdr:sp macro="" textlink="">
      <xdr:nvSpPr>
        <xdr:cNvPr id="261" name="楕円 260"/>
        <xdr:cNvSpPr/>
      </xdr:nvSpPr>
      <xdr:spPr>
        <a:xfrm>
          <a:off x="1968500" y="170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161510</xdr:rowOff>
    </xdr:from>
    <xdr:ext cx="534377" cy="259045"/>
    <xdr:sp macro="" textlink="">
      <xdr:nvSpPr>
        <xdr:cNvPr id="262" name="テキスト ボックス 261"/>
        <xdr:cNvSpPr txBox="1"/>
      </xdr:nvSpPr>
      <xdr:spPr>
        <a:xfrm>
          <a:off x="1752111" y="171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56604</xdr:rowOff>
    </xdr:from>
    <xdr:to>
      <xdr:col>6</xdr:col>
      <xdr:colOff>38100</xdr:colOff>
      <xdr:row>99</xdr:row>
      <xdr:rowOff>158204</xdr:rowOff>
    </xdr:to>
    <xdr:sp macro="" textlink="">
      <xdr:nvSpPr>
        <xdr:cNvPr id="263" name="楕円 262"/>
        <xdr:cNvSpPr/>
      </xdr:nvSpPr>
      <xdr:spPr>
        <a:xfrm>
          <a:off x="1079500" y="170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149331</xdr:rowOff>
    </xdr:from>
    <xdr:ext cx="534377" cy="259045"/>
    <xdr:sp macro="" textlink="">
      <xdr:nvSpPr>
        <xdr:cNvPr id="264" name="テキスト ボックス 263"/>
        <xdr:cNvSpPr txBox="1"/>
      </xdr:nvSpPr>
      <xdr:spPr>
        <a:xfrm>
          <a:off x="863111" y="171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63848</xdr:rowOff>
    </xdr:from>
    <xdr:to>
      <xdr:col>55</xdr:col>
      <xdr:colOff>0</xdr:colOff>
      <xdr:row>36</xdr:row>
      <xdr:rowOff>135760</xdr:rowOff>
    </xdr:to>
    <xdr:cxnSp macro="">
      <xdr:nvCxnSpPr>
        <xdr:cNvPr id="295" name="直線コネクタ 294"/>
        <xdr:cNvCxnSpPr/>
      </xdr:nvCxnSpPr>
      <xdr:spPr>
        <a:xfrm>
          <a:off x="9639300" y="5207348"/>
          <a:ext cx="838200" cy="110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63848</xdr:rowOff>
    </xdr:from>
    <xdr:to>
      <xdr:col>50</xdr:col>
      <xdr:colOff>114300</xdr:colOff>
      <xdr:row>37</xdr:row>
      <xdr:rowOff>114271</xdr:rowOff>
    </xdr:to>
    <xdr:cxnSp macro="">
      <xdr:nvCxnSpPr>
        <xdr:cNvPr id="298" name="直線コネクタ 297"/>
        <xdr:cNvCxnSpPr/>
      </xdr:nvCxnSpPr>
      <xdr:spPr>
        <a:xfrm flipV="1">
          <a:off x="8750300" y="5207348"/>
          <a:ext cx="889000" cy="125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114271</xdr:rowOff>
    </xdr:from>
    <xdr:to>
      <xdr:col>45</xdr:col>
      <xdr:colOff>177800</xdr:colOff>
      <xdr:row>37</xdr:row>
      <xdr:rowOff>138339</xdr:rowOff>
    </xdr:to>
    <xdr:cxnSp macro="">
      <xdr:nvCxnSpPr>
        <xdr:cNvPr id="301" name="直線コネクタ 300"/>
        <xdr:cNvCxnSpPr/>
      </xdr:nvCxnSpPr>
      <xdr:spPr>
        <a:xfrm flipV="1">
          <a:off x="7861300" y="6457921"/>
          <a:ext cx="8890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138339</xdr:rowOff>
    </xdr:from>
    <xdr:to>
      <xdr:col>41</xdr:col>
      <xdr:colOff>50800</xdr:colOff>
      <xdr:row>37</xdr:row>
      <xdr:rowOff>138622</xdr:rowOff>
    </xdr:to>
    <xdr:cxnSp macro="">
      <xdr:nvCxnSpPr>
        <xdr:cNvPr id="304" name="直線コネクタ 303"/>
        <xdr:cNvCxnSpPr/>
      </xdr:nvCxnSpPr>
      <xdr:spPr>
        <a:xfrm flipV="1">
          <a:off x="6972300" y="6481989"/>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84960</xdr:rowOff>
    </xdr:from>
    <xdr:to>
      <xdr:col>55</xdr:col>
      <xdr:colOff>50800</xdr:colOff>
      <xdr:row>37</xdr:row>
      <xdr:rowOff>15110</xdr:rowOff>
    </xdr:to>
    <xdr:sp macro="" textlink="">
      <xdr:nvSpPr>
        <xdr:cNvPr id="314" name="楕円 313"/>
        <xdr:cNvSpPr/>
      </xdr:nvSpPr>
      <xdr:spPr>
        <a:xfrm>
          <a:off x="10426700" y="62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63387</xdr:rowOff>
    </xdr:from>
    <xdr:ext cx="534377" cy="259045"/>
    <xdr:sp macro="" textlink="">
      <xdr:nvSpPr>
        <xdr:cNvPr id="315" name="補助費等該当値テキスト"/>
        <xdr:cNvSpPr txBox="1"/>
      </xdr:nvSpPr>
      <xdr:spPr>
        <a:xfrm>
          <a:off x="10528300" y="623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13048</xdr:rowOff>
    </xdr:from>
    <xdr:to>
      <xdr:col>50</xdr:col>
      <xdr:colOff>165100</xdr:colOff>
      <xdr:row>30</xdr:row>
      <xdr:rowOff>114648</xdr:rowOff>
    </xdr:to>
    <xdr:sp macro="" textlink="">
      <xdr:nvSpPr>
        <xdr:cNvPr id="316" name="楕円 315"/>
        <xdr:cNvSpPr/>
      </xdr:nvSpPr>
      <xdr:spPr>
        <a:xfrm>
          <a:off x="9588500" y="515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105775</xdr:rowOff>
    </xdr:from>
    <xdr:ext cx="599010" cy="259045"/>
    <xdr:sp macro="" textlink="">
      <xdr:nvSpPr>
        <xdr:cNvPr id="317" name="テキスト ボックス 316"/>
        <xdr:cNvSpPr txBox="1"/>
      </xdr:nvSpPr>
      <xdr:spPr>
        <a:xfrm>
          <a:off x="9339795" y="524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63471</xdr:rowOff>
    </xdr:from>
    <xdr:to>
      <xdr:col>46</xdr:col>
      <xdr:colOff>38100</xdr:colOff>
      <xdr:row>37</xdr:row>
      <xdr:rowOff>165071</xdr:rowOff>
    </xdr:to>
    <xdr:sp macro="" textlink="">
      <xdr:nvSpPr>
        <xdr:cNvPr id="318" name="楕円 317"/>
        <xdr:cNvSpPr/>
      </xdr:nvSpPr>
      <xdr:spPr>
        <a:xfrm>
          <a:off x="8699500" y="64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156198</xdr:rowOff>
    </xdr:from>
    <xdr:ext cx="534377" cy="259045"/>
    <xdr:sp macro="" textlink="">
      <xdr:nvSpPr>
        <xdr:cNvPr id="319" name="テキスト ボックス 318"/>
        <xdr:cNvSpPr txBox="1"/>
      </xdr:nvSpPr>
      <xdr:spPr>
        <a:xfrm>
          <a:off x="8483111" y="649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87539</xdr:rowOff>
    </xdr:from>
    <xdr:to>
      <xdr:col>41</xdr:col>
      <xdr:colOff>101600</xdr:colOff>
      <xdr:row>38</xdr:row>
      <xdr:rowOff>17689</xdr:rowOff>
    </xdr:to>
    <xdr:sp macro="" textlink="">
      <xdr:nvSpPr>
        <xdr:cNvPr id="320" name="楕円 319"/>
        <xdr:cNvSpPr/>
      </xdr:nvSpPr>
      <xdr:spPr>
        <a:xfrm>
          <a:off x="7810500" y="64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8817</xdr:rowOff>
    </xdr:from>
    <xdr:ext cx="534377" cy="259045"/>
    <xdr:sp macro="" textlink="">
      <xdr:nvSpPr>
        <xdr:cNvPr id="321" name="テキスト ボックス 320"/>
        <xdr:cNvSpPr txBox="1"/>
      </xdr:nvSpPr>
      <xdr:spPr>
        <a:xfrm>
          <a:off x="7594111" y="652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87822</xdr:rowOff>
    </xdr:from>
    <xdr:to>
      <xdr:col>36</xdr:col>
      <xdr:colOff>165100</xdr:colOff>
      <xdr:row>38</xdr:row>
      <xdr:rowOff>17973</xdr:rowOff>
    </xdr:to>
    <xdr:sp macro="" textlink="">
      <xdr:nvSpPr>
        <xdr:cNvPr id="322" name="楕円 321"/>
        <xdr:cNvSpPr/>
      </xdr:nvSpPr>
      <xdr:spPr>
        <a:xfrm>
          <a:off x="6921500" y="64314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9100</xdr:rowOff>
    </xdr:from>
    <xdr:ext cx="534377" cy="259045"/>
    <xdr:sp macro="" textlink="">
      <xdr:nvSpPr>
        <xdr:cNvPr id="323" name="テキスト ボックス 322"/>
        <xdr:cNvSpPr txBox="1"/>
      </xdr:nvSpPr>
      <xdr:spPr>
        <a:xfrm>
          <a:off x="6705111" y="65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21982</xdr:rowOff>
    </xdr:from>
    <xdr:to>
      <xdr:col>55</xdr:col>
      <xdr:colOff>0</xdr:colOff>
      <xdr:row>57</xdr:row>
      <xdr:rowOff>162451</xdr:rowOff>
    </xdr:to>
    <xdr:cxnSp macro="">
      <xdr:nvCxnSpPr>
        <xdr:cNvPr id="354" name="直線コネクタ 353"/>
        <xdr:cNvCxnSpPr/>
      </xdr:nvCxnSpPr>
      <xdr:spPr>
        <a:xfrm>
          <a:off x="9639300" y="9794632"/>
          <a:ext cx="838200" cy="14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21982</xdr:rowOff>
    </xdr:from>
    <xdr:to>
      <xdr:col>50</xdr:col>
      <xdr:colOff>114300</xdr:colOff>
      <xdr:row>57</xdr:row>
      <xdr:rowOff>39192</xdr:rowOff>
    </xdr:to>
    <xdr:cxnSp macro="">
      <xdr:nvCxnSpPr>
        <xdr:cNvPr id="357" name="直線コネクタ 356"/>
        <xdr:cNvCxnSpPr/>
      </xdr:nvCxnSpPr>
      <xdr:spPr>
        <a:xfrm flipV="1">
          <a:off x="8750300" y="9794632"/>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39192</xdr:rowOff>
    </xdr:from>
    <xdr:to>
      <xdr:col>45</xdr:col>
      <xdr:colOff>177800</xdr:colOff>
      <xdr:row>57</xdr:row>
      <xdr:rowOff>106716</xdr:rowOff>
    </xdr:to>
    <xdr:cxnSp macro="">
      <xdr:nvCxnSpPr>
        <xdr:cNvPr id="360" name="直線コネクタ 359"/>
        <xdr:cNvCxnSpPr/>
      </xdr:nvCxnSpPr>
      <xdr:spPr>
        <a:xfrm flipV="1">
          <a:off x="7861300" y="9811842"/>
          <a:ext cx="889000" cy="6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94165</xdr:rowOff>
    </xdr:from>
    <xdr:to>
      <xdr:col>41</xdr:col>
      <xdr:colOff>50800</xdr:colOff>
      <xdr:row>57</xdr:row>
      <xdr:rowOff>106716</xdr:rowOff>
    </xdr:to>
    <xdr:cxnSp macro="">
      <xdr:nvCxnSpPr>
        <xdr:cNvPr id="363" name="直線コネクタ 362"/>
        <xdr:cNvCxnSpPr/>
      </xdr:nvCxnSpPr>
      <xdr:spPr>
        <a:xfrm>
          <a:off x="6972300" y="9866815"/>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111651</xdr:rowOff>
    </xdr:from>
    <xdr:to>
      <xdr:col>55</xdr:col>
      <xdr:colOff>50800</xdr:colOff>
      <xdr:row>58</xdr:row>
      <xdr:rowOff>41801</xdr:rowOff>
    </xdr:to>
    <xdr:sp macro="" textlink="">
      <xdr:nvSpPr>
        <xdr:cNvPr id="373" name="楕円 372"/>
        <xdr:cNvSpPr/>
      </xdr:nvSpPr>
      <xdr:spPr>
        <a:xfrm>
          <a:off x="10426700" y="98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90078</xdr:rowOff>
    </xdr:from>
    <xdr:ext cx="534377" cy="259045"/>
    <xdr:sp macro="" textlink="">
      <xdr:nvSpPr>
        <xdr:cNvPr id="374" name="普通建設事業費該当値テキスト"/>
        <xdr:cNvSpPr txBox="1"/>
      </xdr:nvSpPr>
      <xdr:spPr>
        <a:xfrm>
          <a:off x="10528300" y="986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142632</xdr:rowOff>
    </xdr:from>
    <xdr:to>
      <xdr:col>50</xdr:col>
      <xdr:colOff>165100</xdr:colOff>
      <xdr:row>57</xdr:row>
      <xdr:rowOff>72782</xdr:rowOff>
    </xdr:to>
    <xdr:sp macro="" textlink="">
      <xdr:nvSpPr>
        <xdr:cNvPr id="375" name="楕円 374"/>
        <xdr:cNvSpPr/>
      </xdr:nvSpPr>
      <xdr:spPr>
        <a:xfrm>
          <a:off x="9588500" y="97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63909</xdr:rowOff>
    </xdr:from>
    <xdr:ext cx="534377" cy="259045"/>
    <xdr:sp macro="" textlink="">
      <xdr:nvSpPr>
        <xdr:cNvPr id="376" name="テキスト ボックス 375"/>
        <xdr:cNvSpPr txBox="1"/>
      </xdr:nvSpPr>
      <xdr:spPr>
        <a:xfrm>
          <a:off x="9372111" y="983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159842</xdr:rowOff>
    </xdr:from>
    <xdr:to>
      <xdr:col>46</xdr:col>
      <xdr:colOff>38100</xdr:colOff>
      <xdr:row>57</xdr:row>
      <xdr:rowOff>89992</xdr:rowOff>
    </xdr:to>
    <xdr:sp macro="" textlink="">
      <xdr:nvSpPr>
        <xdr:cNvPr id="377" name="楕円 376"/>
        <xdr:cNvSpPr/>
      </xdr:nvSpPr>
      <xdr:spPr>
        <a:xfrm>
          <a:off x="8699500" y="976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81119</xdr:rowOff>
    </xdr:from>
    <xdr:ext cx="534377" cy="259045"/>
    <xdr:sp macro="" textlink="">
      <xdr:nvSpPr>
        <xdr:cNvPr id="378" name="テキスト ボックス 377"/>
        <xdr:cNvSpPr txBox="1"/>
      </xdr:nvSpPr>
      <xdr:spPr>
        <a:xfrm>
          <a:off x="8483111" y="985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55916</xdr:rowOff>
    </xdr:from>
    <xdr:to>
      <xdr:col>41</xdr:col>
      <xdr:colOff>101600</xdr:colOff>
      <xdr:row>57</xdr:row>
      <xdr:rowOff>157516</xdr:rowOff>
    </xdr:to>
    <xdr:sp macro="" textlink="">
      <xdr:nvSpPr>
        <xdr:cNvPr id="379" name="楕円 378"/>
        <xdr:cNvSpPr/>
      </xdr:nvSpPr>
      <xdr:spPr>
        <a:xfrm>
          <a:off x="7810500" y="98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148643</xdr:rowOff>
    </xdr:from>
    <xdr:ext cx="534377" cy="259045"/>
    <xdr:sp macro="" textlink="">
      <xdr:nvSpPr>
        <xdr:cNvPr id="380" name="テキスト ボックス 379"/>
        <xdr:cNvSpPr txBox="1"/>
      </xdr:nvSpPr>
      <xdr:spPr>
        <a:xfrm>
          <a:off x="7594111" y="99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43365</xdr:rowOff>
    </xdr:from>
    <xdr:to>
      <xdr:col>36</xdr:col>
      <xdr:colOff>165100</xdr:colOff>
      <xdr:row>57</xdr:row>
      <xdr:rowOff>144965</xdr:rowOff>
    </xdr:to>
    <xdr:sp macro="" textlink="">
      <xdr:nvSpPr>
        <xdr:cNvPr id="381" name="楕円 380"/>
        <xdr:cNvSpPr/>
      </xdr:nvSpPr>
      <xdr:spPr>
        <a:xfrm>
          <a:off x="6921500" y="98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136092</xdr:rowOff>
    </xdr:from>
    <xdr:ext cx="534377" cy="259045"/>
    <xdr:sp macro="" textlink="">
      <xdr:nvSpPr>
        <xdr:cNvPr id="382" name="テキスト ボックス 381"/>
        <xdr:cNvSpPr txBox="1"/>
      </xdr:nvSpPr>
      <xdr:spPr>
        <a:xfrm>
          <a:off x="6705111" y="99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47707</xdr:rowOff>
    </xdr:from>
    <xdr:to>
      <xdr:col>55</xdr:col>
      <xdr:colOff>0</xdr:colOff>
      <xdr:row>78</xdr:row>
      <xdr:rowOff>126442</xdr:rowOff>
    </xdr:to>
    <xdr:cxnSp macro="">
      <xdr:nvCxnSpPr>
        <xdr:cNvPr id="411" name="直線コネクタ 410"/>
        <xdr:cNvCxnSpPr/>
      </xdr:nvCxnSpPr>
      <xdr:spPr>
        <a:xfrm>
          <a:off x="9639300" y="13420807"/>
          <a:ext cx="838200" cy="7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47707</xdr:rowOff>
    </xdr:from>
    <xdr:to>
      <xdr:col>50</xdr:col>
      <xdr:colOff>114300</xdr:colOff>
      <xdr:row>78</xdr:row>
      <xdr:rowOff>146616</xdr:rowOff>
    </xdr:to>
    <xdr:cxnSp macro="">
      <xdr:nvCxnSpPr>
        <xdr:cNvPr id="414" name="直線コネクタ 413"/>
        <xdr:cNvCxnSpPr/>
      </xdr:nvCxnSpPr>
      <xdr:spPr>
        <a:xfrm flipV="1">
          <a:off x="8750300" y="13420807"/>
          <a:ext cx="889000" cy="9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141700</xdr:rowOff>
    </xdr:from>
    <xdr:to>
      <xdr:col>45</xdr:col>
      <xdr:colOff>177800</xdr:colOff>
      <xdr:row>78</xdr:row>
      <xdr:rowOff>146616</xdr:rowOff>
    </xdr:to>
    <xdr:cxnSp macro="">
      <xdr:nvCxnSpPr>
        <xdr:cNvPr id="417" name="直線コネクタ 416"/>
        <xdr:cNvCxnSpPr/>
      </xdr:nvCxnSpPr>
      <xdr:spPr>
        <a:xfrm>
          <a:off x="7861300" y="13343350"/>
          <a:ext cx="889000" cy="17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141700</xdr:rowOff>
    </xdr:from>
    <xdr:to>
      <xdr:col>41</xdr:col>
      <xdr:colOff>50800</xdr:colOff>
      <xdr:row>77</xdr:row>
      <xdr:rowOff>160637</xdr:rowOff>
    </xdr:to>
    <xdr:cxnSp macro="">
      <xdr:nvCxnSpPr>
        <xdr:cNvPr id="420" name="直線コネクタ 419"/>
        <xdr:cNvCxnSpPr/>
      </xdr:nvCxnSpPr>
      <xdr:spPr>
        <a:xfrm flipV="1">
          <a:off x="6972300" y="13343350"/>
          <a:ext cx="889000" cy="1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2" name="テキスト ボックス 421"/>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75642</xdr:rowOff>
    </xdr:from>
    <xdr:to>
      <xdr:col>55</xdr:col>
      <xdr:colOff>50800</xdr:colOff>
      <xdr:row>79</xdr:row>
      <xdr:rowOff>5792</xdr:rowOff>
    </xdr:to>
    <xdr:sp macro="" textlink="">
      <xdr:nvSpPr>
        <xdr:cNvPr id="430" name="楕円 429"/>
        <xdr:cNvSpPr/>
      </xdr:nvSpPr>
      <xdr:spPr>
        <a:xfrm>
          <a:off x="10426700" y="134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162019</xdr:rowOff>
    </xdr:from>
    <xdr:ext cx="469744" cy="259045"/>
    <xdr:sp macro="" textlink="">
      <xdr:nvSpPr>
        <xdr:cNvPr id="431" name="普通建設事業費 （ うち新規整備　）該当値テキスト"/>
        <xdr:cNvSpPr txBox="1"/>
      </xdr:nvSpPr>
      <xdr:spPr>
        <a:xfrm>
          <a:off x="10528300" y="133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168357</xdr:rowOff>
    </xdr:from>
    <xdr:to>
      <xdr:col>50</xdr:col>
      <xdr:colOff>165100</xdr:colOff>
      <xdr:row>78</xdr:row>
      <xdr:rowOff>98507</xdr:rowOff>
    </xdr:to>
    <xdr:sp macro="" textlink="">
      <xdr:nvSpPr>
        <xdr:cNvPr id="432" name="楕円 431"/>
        <xdr:cNvSpPr/>
      </xdr:nvSpPr>
      <xdr:spPr>
        <a:xfrm>
          <a:off x="9588500" y="133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89634</xdr:rowOff>
    </xdr:from>
    <xdr:ext cx="469744" cy="259045"/>
    <xdr:sp macro="" textlink="">
      <xdr:nvSpPr>
        <xdr:cNvPr id="433" name="テキスト ボックス 432"/>
        <xdr:cNvSpPr txBox="1"/>
      </xdr:nvSpPr>
      <xdr:spPr>
        <a:xfrm>
          <a:off x="9404428" y="1346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95816</xdr:rowOff>
    </xdr:from>
    <xdr:to>
      <xdr:col>46</xdr:col>
      <xdr:colOff>38100</xdr:colOff>
      <xdr:row>79</xdr:row>
      <xdr:rowOff>25966</xdr:rowOff>
    </xdr:to>
    <xdr:sp macro="" textlink="">
      <xdr:nvSpPr>
        <xdr:cNvPr id="434" name="楕円 433"/>
        <xdr:cNvSpPr/>
      </xdr:nvSpPr>
      <xdr:spPr>
        <a:xfrm>
          <a:off x="8699500" y="1346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17093</xdr:rowOff>
    </xdr:from>
    <xdr:ext cx="469744" cy="259045"/>
    <xdr:sp macro="" textlink="">
      <xdr:nvSpPr>
        <xdr:cNvPr id="435" name="テキスト ボックス 434"/>
        <xdr:cNvSpPr txBox="1"/>
      </xdr:nvSpPr>
      <xdr:spPr>
        <a:xfrm>
          <a:off x="8515428" y="1356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90900</xdr:rowOff>
    </xdr:from>
    <xdr:to>
      <xdr:col>41</xdr:col>
      <xdr:colOff>101600</xdr:colOff>
      <xdr:row>78</xdr:row>
      <xdr:rowOff>21050</xdr:rowOff>
    </xdr:to>
    <xdr:sp macro="" textlink="">
      <xdr:nvSpPr>
        <xdr:cNvPr id="436" name="楕円 435"/>
        <xdr:cNvSpPr/>
      </xdr:nvSpPr>
      <xdr:spPr>
        <a:xfrm>
          <a:off x="7810500" y="132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37577</xdr:rowOff>
    </xdr:from>
    <xdr:ext cx="534377" cy="259045"/>
    <xdr:sp macro="" textlink="">
      <xdr:nvSpPr>
        <xdr:cNvPr id="437" name="テキスト ボックス 436"/>
        <xdr:cNvSpPr txBox="1"/>
      </xdr:nvSpPr>
      <xdr:spPr>
        <a:xfrm>
          <a:off x="7594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109837</xdr:rowOff>
    </xdr:from>
    <xdr:to>
      <xdr:col>36</xdr:col>
      <xdr:colOff>165100</xdr:colOff>
      <xdr:row>78</xdr:row>
      <xdr:rowOff>39987</xdr:rowOff>
    </xdr:to>
    <xdr:sp macro="" textlink="">
      <xdr:nvSpPr>
        <xdr:cNvPr id="438" name="楕円 437"/>
        <xdr:cNvSpPr/>
      </xdr:nvSpPr>
      <xdr:spPr>
        <a:xfrm>
          <a:off x="6921500" y="133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31114</xdr:rowOff>
    </xdr:from>
    <xdr:ext cx="534377" cy="259045"/>
    <xdr:sp macro="" textlink="">
      <xdr:nvSpPr>
        <xdr:cNvPr id="439" name="テキスト ボックス 438"/>
        <xdr:cNvSpPr txBox="1"/>
      </xdr:nvSpPr>
      <xdr:spPr>
        <a:xfrm>
          <a:off x="6705111" y="1340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35034</xdr:rowOff>
    </xdr:from>
    <xdr:to>
      <xdr:col>55</xdr:col>
      <xdr:colOff>0</xdr:colOff>
      <xdr:row>98</xdr:row>
      <xdr:rowOff>39540</xdr:rowOff>
    </xdr:to>
    <xdr:cxnSp macro="">
      <xdr:nvCxnSpPr>
        <xdr:cNvPr id="470" name="直線コネクタ 469"/>
        <xdr:cNvCxnSpPr/>
      </xdr:nvCxnSpPr>
      <xdr:spPr>
        <a:xfrm>
          <a:off x="9639300" y="16665684"/>
          <a:ext cx="838200" cy="17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170839</xdr:rowOff>
    </xdr:from>
    <xdr:to>
      <xdr:col>50</xdr:col>
      <xdr:colOff>114300</xdr:colOff>
      <xdr:row>97</xdr:row>
      <xdr:rowOff>35034</xdr:rowOff>
    </xdr:to>
    <xdr:cxnSp macro="">
      <xdr:nvCxnSpPr>
        <xdr:cNvPr id="473" name="直線コネクタ 472"/>
        <xdr:cNvCxnSpPr/>
      </xdr:nvCxnSpPr>
      <xdr:spPr>
        <a:xfrm>
          <a:off x="8750300" y="16630039"/>
          <a:ext cx="889000" cy="3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170839</xdr:rowOff>
    </xdr:from>
    <xdr:to>
      <xdr:col>45</xdr:col>
      <xdr:colOff>177800</xdr:colOff>
      <xdr:row>98</xdr:row>
      <xdr:rowOff>40912</xdr:rowOff>
    </xdr:to>
    <xdr:cxnSp macro="">
      <xdr:nvCxnSpPr>
        <xdr:cNvPr id="476" name="直線コネクタ 475"/>
        <xdr:cNvCxnSpPr/>
      </xdr:nvCxnSpPr>
      <xdr:spPr>
        <a:xfrm flipV="1">
          <a:off x="7861300" y="16630039"/>
          <a:ext cx="889000" cy="2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8" name="テキスト ボックス 477"/>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16109</xdr:rowOff>
    </xdr:from>
    <xdr:to>
      <xdr:col>41</xdr:col>
      <xdr:colOff>50800</xdr:colOff>
      <xdr:row>98</xdr:row>
      <xdr:rowOff>40912</xdr:rowOff>
    </xdr:to>
    <xdr:cxnSp macro="">
      <xdr:nvCxnSpPr>
        <xdr:cNvPr id="479" name="直線コネクタ 478"/>
        <xdr:cNvCxnSpPr/>
      </xdr:nvCxnSpPr>
      <xdr:spPr>
        <a:xfrm>
          <a:off x="6972300" y="16818209"/>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160190</xdr:rowOff>
    </xdr:from>
    <xdr:to>
      <xdr:col>55</xdr:col>
      <xdr:colOff>50800</xdr:colOff>
      <xdr:row>98</xdr:row>
      <xdr:rowOff>90340</xdr:rowOff>
    </xdr:to>
    <xdr:sp macro="" textlink="">
      <xdr:nvSpPr>
        <xdr:cNvPr id="489" name="楕円 488"/>
        <xdr:cNvSpPr/>
      </xdr:nvSpPr>
      <xdr:spPr>
        <a:xfrm>
          <a:off x="10426700" y="167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138617</xdr:rowOff>
    </xdr:from>
    <xdr:ext cx="534377" cy="259045"/>
    <xdr:sp macro="" textlink="">
      <xdr:nvSpPr>
        <xdr:cNvPr id="490" name="普通建設事業費 （ うち更新整備　）該当値テキスト"/>
        <xdr:cNvSpPr txBox="1"/>
      </xdr:nvSpPr>
      <xdr:spPr>
        <a:xfrm>
          <a:off x="10528300" y="167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155684</xdr:rowOff>
    </xdr:from>
    <xdr:to>
      <xdr:col>50</xdr:col>
      <xdr:colOff>165100</xdr:colOff>
      <xdr:row>97</xdr:row>
      <xdr:rowOff>85834</xdr:rowOff>
    </xdr:to>
    <xdr:sp macro="" textlink="">
      <xdr:nvSpPr>
        <xdr:cNvPr id="491" name="楕円 490"/>
        <xdr:cNvSpPr/>
      </xdr:nvSpPr>
      <xdr:spPr>
        <a:xfrm>
          <a:off x="9588500" y="166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76961</xdr:rowOff>
    </xdr:from>
    <xdr:ext cx="534377" cy="259045"/>
    <xdr:sp macro="" textlink="">
      <xdr:nvSpPr>
        <xdr:cNvPr id="492" name="テキスト ボックス 491"/>
        <xdr:cNvSpPr txBox="1"/>
      </xdr:nvSpPr>
      <xdr:spPr>
        <a:xfrm>
          <a:off x="9372111" y="167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120039</xdr:rowOff>
    </xdr:from>
    <xdr:to>
      <xdr:col>46</xdr:col>
      <xdr:colOff>38100</xdr:colOff>
      <xdr:row>97</xdr:row>
      <xdr:rowOff>50189</xdr:rowOff>
    </xdr:to>
    <xdr:sp macro="" textlink="">
      <xdr:nvSpPr>
        <xdr:cNvPr id="493" name="楕円 492"/>
        <xdr:cNvSpPr/>
      </xdr:nvSpPr>
      <xdr:spPr>
        <a:xfrm>
          <a:off x="8699500" y="165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66716</xdr:rowOff>
    </xdr:from>
    <xdr:ext cx="534377" cy="259045"/>
    <xdr:sp macro="" textlink="">
      <xdr:nvSpPr>
        <xdr:cNvPr id="494" name="テキスト ボックス 493"/>
        <xdr:cNvSpPr txBox="1"/>
      </xdr:nvSpPr>
      <xdr:spPr>
        <a:xfrm>
          <a:off x="8483111" y="163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161562</xdr:rowOff>
    </xdr:from>
    <xdr:to>
      <xdr:col>41</xdr:col>
      <xdr:colOff>101600</xdr:colOff>
      <xdr:row>98</xdr:row>
      <xdr:rowOff>91712</xdr:rowOff>
    </xdr:to>
    <xdr:sp macro="" textlink="">
      <xdr:nvSpPr>
        <xdr:cNvPr id="495" name="楕円 494"/>
        <xdr:cNvSpPr/>
      </xdr:nvSpPr>
      <xdr:spPr>
        <a:xfrm>
          <a:off x="7810500" y="1679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82839</xdr:rowOff>
    </xdr:from>
    <xdr:ext cx="534377" cy="259045"/>
    <xdr:sp macro="" textlink="">
      <xdr:nvSpPr>
        <xdr:cNvPr id="496" name="テキスト ボックス 495"/>
        <xdr:cNvSpPr txBox="1"/>
      </xdr:nvSpPr>
      <xdr:spPr>
        <a:xfrm>
          <a:off x="7594111" y="1688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136759</xdr:rowOff>
    </xdr:from>
    <xdr:to>
      <xdr:col>36</xdr:col>
      <xdr:colOff>165100</xdr:colOff>
      <xdr:row>98</xdr:row>
      <xdr:rowOff>66909</xdr:rowOff>
    </xdr:to>
    <xdr:sp macro="" textlink="">
      <xdr:nvSpPr>
        <xdr:cNvPr id="497" name="楕円 496"/>
        <xdr:cNvSpPr/>
      </xdr:nvSpPr>
      <xdr:spPr>
        <a:xfrm>
          <a:off x="6921500" y="167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58036</xdr:rowOff>
    </xdr:from>
    <xdr:ext cx="534377" cy="259045"/>
    <xdr:sp macro="" textlink="">
      <xdr:nvSpPr>
        <xdr:cNvPr id="498" name="テキスト ボックス 497"/>
        <xdr:cNvSpPr txBox="1"/>
      </xdr:nvSpPr>
      <xdr:spPr>
        <a:xfrm>
          <a:off x="6705111" y="1686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69095</xdr:rowOff>
    </xdr:from>
    <xdr:to>
      <xdr:col>81</xdr:col>
      <xdr:colOff>50800</xdr:colOff>
      <xdr:row>39</xdr:row>
      <xdr:rowOff>98878</xdr:rowOff>
    </xdr:to>
    <xdr:cxnSp macro="">
      <xdr:nvCxnSpPr>
        <xdr:cNvPr id="532" name="直線コネクタ 531"/>
        <xdr:cNvCxnSpPr/>
      </xdr:nvCxnSpPr>
      <xdr:spPr>
        <a:xfrm>
          <a:off x="14592300" y="6755645"/>
          <a:ext cx="8890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51428</xdr:rowOff>
    </xdr:from>
    <xdr:to>
      <xdr:col>76</xdr:col>
      <xdr:colOff>114300</xdr:colOff>
      <xdr:row>39</xdr:row>
      <xdr:rowOff>69095</xdr:rowOff>
    </xdr:to>
    <xdr:cxnSp macro="">
      <xdr:nvCxnSpPr>
        <xdr:cNvPr id="535" name="直線コネクタ 534"/>
        <xdr:cNvCxnSpPr/>
      </xdr:nvCxnSpPr>
      <xdr:spPr>
        <a:xfrm>
          <a:off x="13703300" y="6737978"/>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51428</xdr:rowOff>
    </xdr:from>
    <xdr:to>
      <xdr:col>71</xdr:col>
      <xdr:colOff>177800</xdr:colOff>
      <xdr:row>39</xdr:row>
      <xdr:rowOff>95613</xdr:rowOff>
    </xdr:to>
    <xdr:cxnSp macro="">
      <xdr:nvCxnSpPr>
        <xdr:cNvPr id="538" name="直線コネクタ 537"/>
        <xdr:cNvCxnSpPr/>
      </xdr:nvCxnSpPr>
      <xdr:spPr>
        <a:xfrm flipV="1">
          <a:off x="12814300" y="6737978"/>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18295</xdr:rowOff>
    </xdr:from>
    <xdr:to>
      <xdr:col>76</xdr:col>
      <xdr:colOff>165100</xdr:colOff>
      <xdr:row>39</xdr:row>
      <xdr:rowOff>119895</xdr:rowOff>
    </xdr:to>
    <xdr:sp macro="" textlink="">
      <xdr:nvSpPr>
        <xdr:cNvPr id="552" name="楕円 551"/>
        <xdr:cNvSpPr/>
      </xdr:nvSpPr>
      <xdr:spPr>
        <a:xfrm>
          <a:off x="14541500" y="67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111022</xdr:rowOff>
    </xdr:from>
    <xdr:ext cx="378565" cy="259045"/>
    <xdr:sp macro="" textlink="">
      <xdr:nvSpPr>
        <xdr:cNvPr id="553" name="テキスト ボックス 552"/>
        <xdr:cNvSpPr txBox="1"/>
      </xdr:nvSpPr>
      <xdr:spPr>
        <a:xfrm>
          <a:off x="14403017" y="6797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628</xdr:rowOff>
    </xdr:from>
    <xdr:to>
      <xdr:col>72</xdr:col>
      <xdr:colOff>38100</xdr:colOff>
      <xdr:row>39</xdr:row>
      <xdr:rowOff>102228</xdr:rowOff>
    </xdr:to>
    <xdr:sp macro="" textlink="">
      <xdr:nvSpPr>
        <xdr:cNvPr id="554" name="楕円 553"/>
        <xdr:cNvSpPr/>
      </xdr:nvSpPr>
      <xdr:spPr>
        <a:xfrm>
          <a:off x="13652500" y="66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93355</xdr:rowOff>
    </xdr:from>
    <xdr:ext cx="469744" cy="259045"/>
    <xdr:sp macro="" textlink="">
      <xdr:nvSpPr>
        <xdr:cNvPr id="555" name="テキスト ボックス 554"/>
        <xdr:cNvSpPr txBox="1"/>
      </xdr:nvSpPr>
      <xdr:spPr>
        <a:xfrm>
          <a:off x="13468428" y="677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44813</xdr:rowOff>
    </xdr:from>
    <xdr:to>
      <xdr:col>67</xdr:col>
      <xdr:colOff>101600</xdr:colOff>
      <xdr:row>39</xdr:row>
      <xdr:rowOff>146413</xdr:rowOff>
    </xdr:to>
    <xdr:sp macro="" textlink="">
      <xdr:nvSpPr>
        <xdr:cNvPr id="556" name="楕円 555"/>
        <xdr:cNvSpPr/>
      </xdr:nvSpPr>
      <xdr:spPr>
        <a:xfrm>
          <a:off x="12763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137540</xdr:rowOff>
    </xdr:from>
    <xdr:ext cx="378565" cy="259045"/>
    <xdr:sp macro="" textlink="">
      <xdr:nvSpPr>
        <xdr:cNvPr id="557" name="テキスト ボックス 556"/>
        <xdr:cNvSpPr txBox="1"/>
      </xdr:nvSpPr>
      <xdr:spPr>
        <a:xfrm>
          <a:off x="12625017" y="682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76009</xdr:rowOff>
    </xdr:from>
    <xdr:to>
      <xdr:col>85</xdr:col>
      <xdr:colOff>127000</xdr:colOff>
      <xdr:row>77</xdr:row>
      <xdr:rowOff>90424</xdr:rowOff>
    </xdr:to>
    <xdr:cxnSp macro="">
      <xdr:nvCxnSpPr>
        <xdr:cNvPr id="635" name="直線コネクタ 634"/>
        <xdr:cNvCxnSpPr/>
      </xdr:nvCxnSpPr>
      <xdr:spPr>
        <a:xfrm flipV="1">
          <a:off x="15481300" y="13277659"/>
          <a:ext cx="838200" cy="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90424</xdr:rowOff>
    </xdr:from>
    <xdr:to>
      <xdr:col>81</xdr:col>
      <xdr:colOff>50800</xdr:colOff>
      <xdr:row>77</xdr:row>
      <xdr:rowOff>91109</xdr:rowOff>
    </xdr:to>
    <xdr:cxnSp macro="">
      <xdr:nvCxnSpPr>
        <xdr:cNvPr id="638" name="直線コネクタ 637"/>
        <xdr:cNvCxnSpPr/>
      </xdr:nvCxnSpPr>
      <xdr:spPr>
        <a:xfrm flipV="1">
          <a:off x="14592300" y="1329207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91109</xdr:rowOff>
    </xdr:from>
    <xdr:to>
      <xdr:col>76</xdr:col>
      <xdr:colOff>114300</xdr:colOff>
      <xdr:row>77</xdr:row>
      <xdr:rowOff>93281</xdr:rowOff>
    </xdr:to>
    <xdr:cxnSp macro="">
      <xdr:nvCxnSpPr>
        <xdr:cNvPr id="641" name="直線コネクタ 640"/>
        <xdr:cNvCxnSpPr/>
      </xdr:nvCxnSpPr>
      <xdr:spPr>
        <a:xfrm flipV="1">
          <a:off x="13703300" y="1329275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90996</xdr:rowOff>
    </xdr:from>
    <xdr:to>
      <xdr:col>71</xdr:col>
      <xdr:colOff>177800</xdr:colOff>
      <xdr:row>77</xdr:row>
      <xdr:rowOff>93281</xdr:rowOff>
    </xdr:to>
    <xdr:cxnSp macro="">
      <xdr:nvCxnSpPr>
        <xdr:cNvPr id="644" name="直線コネクタ 643"/>
        <xdr:cNvCxnSpPr/>
      </xdr:nvCxnSpPr>
      <xdr:spPr>
        <a:xfrm>
          <a:off x="12814300" y="1329264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25209</xdr:rowOff>
    </xdr:from>
    <xdr:to>
      <xdr:col>85</xdr:col>
      <xdr:colOff>177800</xdr:colOff>
      <xdr:row>77</xdr:row>
      <xdr:rowOff>126809</xdr:rowOff>
    </xdr:to>
    <xdr:sp macro="" textlink="">
      <xdr:nvSpPr>
        <xdr:cNvPr id="654" name="楕円 653"/>
        <xdr:cNvSpPr/>
      </xdr:nvSpPr>
      <xdr:spPr>
        <a:xfrm>
          <a:off x="16268700" y="132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3636</xdr:rowOff>
    </xdr:from>
    <xdr:ext cx="534377" cy="259045"/>
    <xdr:sp macro="" textlink="">
      <xdr:nvSpPr>
        <xdr:cNvPr id="655" name="公債費該当値テキスト"/>
        <xdr:cNvSpPr txBox="1"/>
      </xdr:nvSpPr>
      <xdr:spPr>
        <a:xfrm>
          <a:off x="16370300" y="1320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39624</xdr:rowOff>
    </xdr:from>
    <xdr:to>
      <xdr:col>81</xdr:col>
      <xdr:colOff>101600</xdr:colOff>
      <xdr:row>77</xdr:row>
      <xdr:rowOff>141224</xdr:rowOff>
    </xdr:to>
    <xdr:sp macro="" textlink="">
      <xdr:nvSpPr>
        <xdr:cNvPr id="656" name="楕円 655"/>
        <xdr:cNvSpPr/>
      </xdr:nvSpPr>
      <xdr:spPr>
        <a:xfrm>
          <a:off x="15430500" y="132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132351</xdr:rowOff>
    </xdr:from>
    <xdr:ext cx="534377" cy="259045"/>
    <xdr:sp macro="" textlink="">
      <xdr:nvSpPr>
        <xdr:cNvPr id="657" name="テキスト ボックス 656"/>
        <xdr:cNvSpPr txBox="1"/>
      </xdr:nvSpPr>
      <xdr:spPr>
        <a:xfrm>
          <a:off x="15214111" y="133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40309</xdr:rowOff>
    </xdr:from>
    <xdr:to>
      <xdr:col>76</xdr:col>
      <xdr:colOff>165100</xdr:colOff>
      <xdr:row>77</xdr:row>
      <xdr:rowOff>141909</xdr:rowOff>
    </xdr:to>
    <xdr:sp macro="" textlink="">
      <xdr:nvSpPr>
        <xdr:cNvPr id="658" name="楕円 657"/>
        <xdr:cNvSpPr/>
      </xdr:nvSpPr>
      <xdr:spPr>
        <a:xfrm>
          <a:off x="14541500" y="132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133036</xdr:rowOff>
    </xdr:from>
    <xdr:ext cx="534377" cy="259045"/>
    <xdr:sp macro="" textlink="">
      <xdr:nvSpPr>
        <xdr:cNvPr id="659" name="テキスト ボックス 658"/>
        <xdr:cNvSpPr txBox="1"/>
      </xdr:nvSpPr>
      <xdr:spPr>
        <a:xfrm>
          <a:off x="14325111" y="133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42481</xdr:rowOff>
    </xdr:from>
    <xdr:to>
      <xdr:col>72</xdr:col>
      <xdr:colOff>38100</xdr:colOff>
      <xdr:row>77</xdr:row>
      <xdr:rowOff>144081</xdr:rowOff>
    </xdr:to>
    <xdr:sp macro="" textlink="">
      <xdr:nvSpPr>
        <xdr:cNvPr id="660" name="楕円 659"/>
        <xdr:cNvSpPr/>
      </xdr:nvSpPr>
      <xdr:spPr>
        <a:xfrm>
          <a:off x="13652500" y="132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135208</xdr:rowOff>
    </xdr:from>
    <xdr:ext cx="534377" cy="259045"/>
    <xdr:sp macro="" textlink="">
      <xdr:nvSpPr>
        <xdr:cNvPr id="661" name="テキスト ボックス 660"/>
        <xdr:cNvSpPr txBox="1"/>
      </xdr:nvSpPr>
      <xdr:spPr>
        <a:xfrm>
          <a:off x="13436111" y="1333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40196</xdr:rowOff>
    </xdr:from>
    <xdr:to>
      <xdr:col>67</xdr:col>
      <xdr:colOff>101600</xdr:colOff>
      <xdr:row>77</xdr:row>
      <xdr:rowOff>141796</xdr:rowOff>
    </xdr:to>
    <xdr:sp macro="" textlink="">
      <xdr:nvSpPr>
        <xdr:cNvPr id="662" name="楕円 661"/>
        <xdr:cNvSpPr/>
      </xdr:nvSpPr>
      <xdr:spPr>
        <a:xfrm>
          <a:off x="12763500" y="132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132923</xdr:rowOff>
    </xdr:from>
    <xdr:ext cx="534377" cy="259045"/>
    <xdr:sp macro="" textlink="">
      <xdr:nvSpPr>
        <xdr:cNvPr id="663" name="テキスト ボックス 662"/>
        <xdr:cNvSpPr txBox="1"/>
      </xdr:nvSpPr>
      <xdr:spPr>
        <a:xfrm>
          <a:off x="12547111" y="1333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50726</xdr:rowOff>
    </xdr:from>
    <xdr:to>
      <xdr:col>85</xdr:col>
      <xdr:colOff>127000</xdr:colOff>
      <xdr:row>97</xdr:row>
      <xdr:rowOff>136156</xdr:rowOff>
    </xdr:to>
    <xdr:cxnSp macro="">
      <xdr:nvCxnSpPr>
        <xdr:cNvPr id="694" name="直線コネクタ 693"/>
        <xdr:cNvCxnSpPr/>
      </xdr:nvCxnSpPr>
      <xdr:spPr>
        <a:xfrm flipV="1">
          <a:off x="15481300" y="16509926"/>
          <a:ext cx="838200" cy="25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5" name="積立金平均値テキスト"/>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136156</xdr:rowOff>
    </xdr:from>
    <xdr:to>
      <xdr:col>81</xdr:col>
      <xdr:colOff>50800</xdr:colOff>
      <xdr:row>97</xdr:row>
      <xdr:rowOff>168847</xdr:rowOff>
    </xdr:to>
    <xdr:cxnSp macro="">
      <xdr:nvCxnSpPr>
        <xdr:cNvPr id="697" name="直線コネクタ 696"/>
        <xdr:cNvCxnSpPr/>
      </xdr:nvCxnSpPr>
      <xdr:spPr>
        <a:xfrm flipV="1">
          <a:off x="14592300" y="16766806"/>
          <a:ext cx="889000" cy="3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9" name="テキスト ボックス 698"/>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68524</xdr:rowOff>
    </xdr:from>
    <xdr:to>
      <xdr:col>76</xdr:col>
      <xdr:colOff>114300</xdr:colOff>
      <xdr:row>97</xdr:row>
      <xdr:rowOff>168847</xdr:rowOff>
    </xdr:to>
    <xdr:cxnSp macro="">
      <xdr:nvCxnSpPr>
        <xdr:cNvPr id="700" name="直線コネクタ 699"/>
        <xdr:cNvCxnSpPr/>
      </xdr:nvCxnSpPr>
      <xdr:spPr>
        <a:xfrm>
          <a:off x="13703300" y="16699174"/>
          <a:ext cx="889000" cy="10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68524</xdr:rowOff>
    </xdr:from>
    <xdr:to>
      <xdr:col>71</xdr:col>
      <xdr:colOff>177800</xdr:colOff>
      <xdr:row>98</xdr:row>
      <xdr:rowOff>20583</xdr:rowOff>
    </xdr:to>
    <xdr:cxnSp macro="">
      <xdr:nvCxnSpPr>
        <xdr:cNvPr id="703" name="直線コネクタ 702"/>
        <xdr:cNvCxnSpPr/>
      </xdr:nvCxnSpPr>
      <xdr:spPr>
        <a:xfrm flipV="1">
          <a:off x="12814300" y="16699174"/>
          <a:ext cx="889000" cy="1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171376</xdr:rowOff>
    </xdr:from>
    <xdr:to>
      <xdr:col>85</xdr:col>
      <xdr:colOff>177800</xdr:colOff>
      <xdr:row>96</xdr:row>
      <xdr:rowOff>101526</xdr:rowOff>
    </xdr:to>
    <xdr:sp macro="" textlink="">
      <xdr:nvSpPr>
        <xdr:cNvPr id="713" name="楕円 712"/>
        <xdr:cNvSpPr/>
      </xdr:nvSpPr>
      <xdr:spPr>
        <a:xfrm>
          <a:off x="16268700" y="1645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22803</xdr:rowOff>
    </xdr:from>
    <xdr:ext cx="534377" cy="259045"/>
    <xdr:sp macro="" textlink="">
      <xdr:nvSpPr>
        <xdr:cNvPr id="714" name="積立金該当値テキスト"/>
        <xdr:cNvSpPr txBox="1"/>
      </xdr:nvSpPr>
      <xdr:spPr>
        <a:xfrm>
          <a:off x="16370300" y="1631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85356</xdr:rowOff>
    </xdr:from>
    <xdr:to>
      <xdr:col>81</xdr:col>
      <xdr:colOff>101600</xdr:colOff>
      <xdr:row>98</xdr:row>
      <xdr:rowOff>15506</xdr:rowOff>
    </xdr:to>
    <xdr:sp macro="" textlink="">
      <xdr:nvSpPr>
        <xdr:cNvPr id="715" name="楕円 714"/>
        <xdr:cNvSpPr/>
      </xdr:nvSpPr>
      <xdr:spPr>
        <a:xfrm>
          <a:off x="15430500" y="167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32033</xdr:rowOff>
    </xdr:from>
    <xdr:ext cx="534377" cy="259045"/>
    <xdr:sp macro="" textlink="">
      <xdr:nvSpPr>
        <xdr:cNvPr id="716" name="テキスト ボックス 715"/>
        <xdr:cNvSpPr txBox="1"/>
      </xdr:nvSpPr>
      <xdr:spPr>
        <a:xfrm>
          <a:off x="15214111" y="164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118047</xdr:rowOff>
    </xdr:from>
    <xdr:to>
      <xdr:col>76</xdr:col>
      <xdr:colOff>165100</xdr:colOff>
      <xdr:row>98</xdr:row>
      <xdr:rowOff>48197</xdr:rowOff>
    </xdr:to>
    <xdr:sp macro="" textlink="">
      <xdr:nvSpPr>
        <xdr:cNvPr id="717" name="楕円 716"/>
        <xdr:cNvSpPr/>
      </xdr:nvSpPr>
      <xdr:spPr>
        <a:xfrm>
          <a:off x="14541500" y="167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64724</xdr:rowOff>
    </xdr:from>
    <xdr:ext cx="534377" cy="259045"/>
    <xdr:sp macro="" textlink="">
      <xdr:nvSpPr>
        <xdr:cNvPr id="718" name="テキスト ボックス 717"/>
        <xdr:cNvSpPr txBox="1"/>
      </xdr:nvSpPr>
      <xdr:spPr>
        <a:xfrm>
          <a:off x="14325111" y="165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17724</xdr:rowOff>
    </xdr:from>
    <xdr:to>
      <xdr:col>72</xdr:col>
      <xdr:colOff>38100</xdr:colOff>
      <xdr:row>97</xdr:row>
      <xdr:rowOff>119324</xdr:rowOff>
    </xdr:to>
    <xdr:sp macro="" textlink="">
      <xdr:nvSpPr>
        <xdr:cNvPr id="719" name="楕円 718"/>
        <xdr:cNvSpPr/>
      </xdr:nvSpPr>
      <xdr:spPr>
        <a:xfrm>
          <a:off x="13652500" y="166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135851</xdr:rowOff>
    </xdr:from>
    <xdr:ext cx="534377" cy="259045"/>
    <xdr:sp macro="" textlink="">
      <xdr:nvSpPr>
        <xdr:cNvPr id="720" name="テキスト ボックス 719"/>
        <xdr:cNvSpPr txBox="1"/>
      </xdr:nvSpPr>
      <xdr:spPr>
        <a:xfrm>
          <a:off x="13436111" y="1642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141233</xdr:rowOff>
    </xdr:from>
    <xdr:to>
      <xdr:col>67</xdr:col>
      <xdr:colOff>101600</xdr:colOff>
      <xdr:row>98</xdr:row>
      <xdr:rowOff>71383</xdr:rowOff>
    </xdr:to>
    <xdr:sp macro="" textlink="">
      <xdr:nvSpPr>
        <xdr:cNvPr id="721" name="楕円 720"/>
        <xdr:cNvSpPr/>
      </xdr:nvSpPr>
      <xdr:spPr>
        <a:xfrm>
          <a:off x="12763500" y="1677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87910</xdr:rowOff>
    </xdr:from>
    <xdr:ext cx="534377" cy="259045"/>
    <xdr:sp macro="" textlink="">
      <xdr:nvSpPr>
        <xdr:cNvPr id="722" name="テキスト ボックス 721"/>
        <xdr:cNvSpPr txBox="1"/>
      </xdr:nvSpPr>
      <xdr:spPr>
        <a:xfrm>
          <a:off x="12547111" y="165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94742</xdr:rowOff>
    </xdr:from>
    <xdr:to>
      <xdr:col>116</xdr:col>
      <xdr:colOff>63500</xdr:colOff>
      <xdr:row>36</xdr:row>
      <xdr:rowOff>135509</xdr:rowOff>
    </xdr:to>
    <xdr:cxnSp macro="">
      <xdr:nvCxnSpPr>
        <xdr:cNvPr id="751" name="直線コネクタ 750"/>
        <xdr:cNvCxnSpPr/>
      </xdr:nvCxnSpPr>
      <xdr:spPr>
        <a:xfrm>
          <a:off x="21323300" y="6266942"/>
          <a:ext cx="8382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2" name="投資及び出資金平均値テキスト"/>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94742</xdr:rowOff>
    </xdr:from>
    <xdr:to>
      <xdr:col>111</xdr:col>
      <xdr:colOff>177800</xdr:colOff>
      <xdr:row>39</xdr:row>
      <xdr:rowOff>44450</xdr:rowOff>
    </xdr:to>
    <xdr:cxnSp macro="">
      <xdr:nvCxnSpPr>
        <xdr:cNvPr id="754" name="直線コネクタ 753"/>
        <xdr:cNvCxnSpPr/>
      </xdr:nvCxnSpPr>
      <xdr:spPr>
        <a:xfrm flipV="1">
          <a:off x="20434300" y="6266942"/>
          <a:ext cx="889000" cy="4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6" name="テキスト ボックス 755"/>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84709</xdr:rowOff>
    </xdr:from>
    <xdr:to>
      <xdr:col>116</xdr:col>
      <xdr:colOff>114300</xdr:colOff>
      <xdr:row>37</xdr:row>
      <xdr:rowOff>14859</xdr:rowOff>
    </xdr:to>
    <xdr:sp macro="" textlink="">
      <xdr:nvSpPr>
        <xdr:cNvPr id="770" name="楕円 769"/>
        <xdr:cNvSpPr/>
      </xdr:nvSpPr>
      <xdr:spPr>
        <a:xfrm>
          <a:off x="22110700" y="62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107586</xdr:rowOff>
    </xdr:from>
    <xdr:ext cx="469744" cy="259045"/>
    <xdr:sp macro="" textlink="">
      <xdr:nvSpPr>
        <xdr:cNvPr id="771" name="投資及び出資金該当値テキスト"/>
        <xdr:cNvSpPr txBox="1"/>
      </xdr:nvSpPr>
      <xdr:spPr>
        <a:xfrm>
          <a:off x="22212300" y="61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43942</xdr:rowOff>
    </xdr:from>
    <xdr:to>
      <xdr:col>112</xdr:col>
      <xdr:colOff>38100</xdr:colOff>
      <xdr:row>36</xdr:row>
      <xdr:rowOff>145542</xdr:rowOff>
    </xdr:to>
    <xdr:sp macro="" textlink="">
      <xdr:nvSpPr>
        <xdr:cNvPr id="772" name="楕円 771"/>
        <xdr:cNvSpPr/>
      </xdr:nvSpPr>
      <xdr:spPr>
        <a:xfrm>
          <a:off x="21272500" y="62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162069</xdr:rowOff>
    </xdr:from>
    <xdr:ext cx="469744" cy="259045"/>
    <xdr:sp macro="" textlink="">
      <xdr:nvSpPr>
        <xdr:cNvPr id="773" name="テキスト ボックス 772"/>
        <xdr:cNvSpPr txBox="1"/>
      </xdr:nvSpPr>
      <xdr:spPr>
        <a:xfrm>
          <a:off x="21088428" y="599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8" name="直線コネクタ 80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1" name="直線コネクタ 81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4" name="直線コネクタ 81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7" name="直線コネクタ 81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7" name="楕円 82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9" name="楕円 82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0" name="テキスト ボックス 82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1" name="楕円 83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2" name="テキスト ボックス 83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3" name="楕円 83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4" name="テキスト ボックス 83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5" name="楕円 83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6" name="テキスト ボックス 83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105834</xdr:rowOff>
    </xdr:from>
    <xdr:to>
      <xdr:col>116</xdr:col>
      <xdr:colOff>63500</xdr:colOff>
      <xdr:row>77</xdr:row>
      <xdr:rowOff>121413</xdr:rowOff>
    </xdr:to>
    <xdr:cxnSp macro="">
      <xdr:nvCxnSpPr>
        <xdr:cNvPr id="868" name="直線コネクタ 867"/>
        <xdr:cNvCxnSpPr/>
      </xdr:nvCxnSpPr>
      <xdr:spPr>
        <a:xfrm flipV="1">
          <a:off x="21323300" y="13307484"/>
          <a:ext cx="838200" cy="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49371</xdr:rowOff>
    </xdr:from>
    <xdr:to>
      <xdr:col>111</xdr:col>
      <xdr:colOff>177800</xdr:colOff>
      <xdr:row>77</xdr:row>
      <xdr:rowOff>121413</xdr:rowOff>
    </xdr:to>
    <xdr:cxnSp macro="">
      <xdr:nvCxnSpPr>
        <xdr:cNvPr id="871" name="直線コネクタ 870"/>
        <xdr:cNvCxnSpPr/>
      </xdr:nvCxnSpPr>
      <xdr:spPr>
        <a:xfrm>
          <a:off x="20434300" y="12908121"/>
          <a:ext cx="889000" cy="4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49371</xdr:rowOff>
    </xdr:from>
    <xdr:to>
      <xdr:col>107</xdr:col>
      <xdr:colOff>50800</xdr:colOff>
      <xdr:row>75</xdr:row>
      <xdr:rowOff>102014</xdr:rowOff>
    </xdr:to>
    <xdr:cxnSp macro="">
      <xdr:nvCxnSpPr>
        <xdr:cNvPr id="874" name="直線コネクタ 873"/>
        <xdr:cNvCxnSpPr/>
      </xdr:nvCxnSpPr>
      <xdr:spPr>
        <a:xfrm flipV="1">
          <a:off x="19545300" y="12908121"/>
          <a:ext cx="889000" cy="5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102014</xdr:rowOff>
    </xdr:from>
    <xdr:to>
      <xdr:col>102</xdr:col>
      <xdr:colOff>114300</xdr:colOff>
      <xdr:row>75</xdr:row>
      <xdr:rowOff>166903</xdr:rowOff>
    </xdr:to>
    <xdr:cxnSp macro="">
      <xdr:nvCxnSpPr>
        <xdr:cNvPr id="877" name="直線コネクタ 876"/>
        <xdr:cNvCxnSpPr/>
      </xdr:nvCxnSpPr>
      <xdr:spPr>
        <a:xfrm flipV="1">
          <a:off x="18656300" y="12960764"/>
          <a:ext cx="889000" cy="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55034</xdr:rowOff>
    </xdr:from>
    <xdr:to>
      <xdr:col>116</xdr:col>
      <xdr:colOff>114300</xdr:colOff>
      <xdr:row>77</xdr:row>
      <xdr:rowOff>156634</xdr:rowOff>
    </xdr:to>
    <xdr:sp macro="" textlink="">
      <xdr:nvSpPr>
        <xdr:cNvPr id="887" name="楕円 886"/>
        <xdr:cNvSpPr/>
      </xdr:nvSpPr>
      <xdr:spPr>
        <a:xfrm>
          <a:off x="22110700" y="1325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33461</xdr:rowOff>
    </xdr:from>
    <xdr:ext cx="534377" cy="259045"/>
    <xdr:sp macro="" textlink="">
      <xdr:nvSpPr>
        <xdr:cNvPr id="888" name="繰出金該当値テキスト"/>
        <xdr:cNvSpPr txBox="1"/>
      </xdr:nvSpPr>
      <xdr:spPr>
        <a:xfrm>
          <a:off x="22212300" y="132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70613</xdr:rowOff>
    </xdr:from>
    <xdr:to>
      <xdr:col>112</xdr:col>
      <xdr:colOff>38100</xdr:colOff>
      <xdr:row>78</xdr:row>
      <xdr:rowOff>763</xdr:rowOff>
    </xdr:to>
    <xdr:sp macro="" textlink="">
      <xdr:nvSpPr>
        <xdr:cNvPr id="889" name="楕円 888"/>
        <xdr:cNvSpPr/>
      </xdr:nvSpPr>
      <xdr:spPr>
        <a:xfrm>
          <a:off x="21272500" y="132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163340</xdr:rowOff>
    </xdr:from>
    <xdr:ext cx="534377" cy="259045"/>
    <xdr:sp macro="" textlink="">
      <xdr:nvSpPr>
        <xdr:cNvPr id="890" name="テキスト ボックス 889"/>
        <xdr:cNvSpPr txBox="1"/>
      </xdr:nvSpPr>
      <xdr:spPr>
        <a:xfrm>
          <a:off x="21056111" y="133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170021</xdr:rowOff>
    </xdr:from>
    <xdr:to>
      <xdr:col>107</xdr:col>
      <xdr:colOff>101600</xdr:colOff>
      <xdr:row>75</xdr:row>
      <xdr:rowOff>100171</xdr:rowOff>
    </xdr:to>
    <xdr:sp macro="" textlink="">
      <xdr:nvSpPr>
        <xdr:cNvPr id="891" name="楕円 890"/>
        <xdr:cNvSpPr/>
      </xdr:nvSpPr>
      <xdr:spPr>
        <a:xfrm>
          <a:off x="20383500" y="128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116698</xdr:rowOff>
    </xdr:from>
    <xdr:ext cx="534377" cy="259045"/>
    <xdr:sp macro="" textlink="">
      <xdr:nvSpPr>
        <xdr:cNvPr id="892" name="テキスト ボックス 891"/>
        <xdr:cNvSpPr txBox="1"/>
      </xdr:nvSpPr>
      <xdr:spPr>
        <a:xfrm>
          <a:off x="20167111" y="126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51214</xdr:rowOff>
    </xdr:from>
    <xdr:to>
      <xdr:col>102</xdr:col>
      <xdr:colOff>165100</xdr:colOff>
      <xdr:row>75</xdr:row>
      <xdr:rowOff>152814</xdr:rowOff>
    </xdr:to>
    <xdr:sp macro="" textlink="">
      <xdr:nvSpPr>
        <xdr:cNvPr id="893" name="楕円 892"/>
        <xdr:cNvSpPr/>
      </xdr:nvSpPr>
      <xdr:spPr>
        <a:xfrm>
          <a:off x="19494500" y="1290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169341</xdr:rowOff>
    </xdr:from>
    <xdr:ext cx="534377" cy="259045"/>
    <xdr:sp macro="" textlink="">
      <xdr:nvSpPr>
        <xdr:cNvPr id="894" name="テキスト ボックス 893"/>
        <xdr:cNvSpPr txBox="1"/>
      </xdr:nvSpPr>
      <xdr:spPr>
        <a:xfrm>
          <a:off x="19278111" y="1268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116104</xdr:rowOff>
    </xdr:from>
    <xdr:to>
      <xdr:col>98</xdr:col>
      <xdr:colOff>38100</xdr:colOff>
      <xdr:row>76</xdr:row>
      <xdr:rowOff>46255</xdr:rowOff>
    </xdr:to>
    <xdr:sp macro="" textlink="">
      <xdr:nvSpPr>
        <xdr:cNvPr id="895" name="楕円 894"/>
        <xdr:cNvSpPr/>
      </xdr:nvSpPr>
      <xdr:spPr>
        <a:xfrm>
          <a:off x="18605500" y="129748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62781</xdr:rowOff>
    </xdr:from>
    <xdr:ext cx="534377" cy="259045"/>
    <xdr:sp macro="" textlink="">
      <xdr:nvSpPr>
        <xdr:cNvPr id="896" name="テキスト ボックス 895"/>
        <xdr:cNvSpPr txBox="1"/>
      </xdr:nvSpPr>
      <xdr:spPr>
        <a:xfrm>
          <a:off x="18389111" y="127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のうち、人件費及び公債費については類似団体と比較して住民１人当たりコストが低い状況となっている。これは、職員の少人数体制の維持、銀行等引受債繰上償還の実施、新規地方債の発行抑制などによるものである。</a:t>
          </a:r>
        </a:p>
        <a:p>
          <a:r>
            <a:rPr kumimoji="1" lang="ja-JP" altLang="en-US" sz="1300">
              <a:latin typeface="ＭＳ Ｐゴシック" panose="020B0600070205080204" pitchFamily="50" charset="-128"/>
              <a:ea typeface="ＭＳ Ｐゴシック" panose="020B0600070205080204" pitchFamily="50" charset="-128"/>
            </a:rPr>
            <a:t>一方で、抑制が困難である扶助費については、ほぼ類似団体並みの水準で増加し続けている。令和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経費の増加により、大幅に増加している。また、普通建設事業費については、近年、国土強靭化対策事業などにより増加傾向であるが、令和２年度に総合保健福祉センターの省エネ改修工事、防災無線整備事業が完了したため、令和３年度においては減少している。</a:t>
          </a:r>
        </a:p>
        <a:p>
          <a:r>
            <a:rPr kumimoji="1" lang="ja-JP" altLang="en-US" sz="1300">
              <a:latin typeface="ＭＳ Ｐゴシック" panose="020B0600070205080204" pitchFamily="50" charset="-128"/>
              <a:ea typeface="ＭＳ Ｐゴシック" panose="020B0600070205080204" pitchFamily="50" charset="-128"/>
            </a:rPr>
            <a:t>なお、下水道事業会計については企業会計移行に併せて、令和２年度から繰出金の性質を補助費等及び出資金に改めている。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54,161
53,659
38.51
21,291,119
20,650,894
502,078
11,415,762
5,560,015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88493</xdr:rowOff>
    </xdr:from>
    <xdr:to>
      <xdr:col>24</xdr:col>
      <xdr:colOff>63500</xdr:colOff>
      <xdr:row>37</xdr:row>
      <xdr:rowOff>45060</xdr:rowOff>
    </xdr:to>
    <xdr:cxnSp macro="">
      <xdr:nvCxnSpPr>
        <xdr:cNvPr id="59" name="直線コネクタ 58"/>
        <xdr:cNvCxnSpPr/>
      </xdr:nvCxnSpPr>
      <xdr:spPr>
        <a:xfrm>
          <a:off x="3797300" y="6260693"/>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82550</xdr:rowOff>
    </xdr:from>
    <xdr:to>
      <xdr:col>19</xdr:col>
      <xdr:colOff>177800</xdr:colOff>
      <xdr:row>36</xdr:row>
      <xdr:rowOff>88493</xdr:rowOff>
    </xdr:to>
    <xdr:cxnSp macro="">
      <xdr:nvCxnSpPr>
        <xdr:cNvPr id="62" name="直線コネクタ 61"/>
        <xdr:cNvCxnSpPr/>
      </xdr:nvCxnSpPr>
      <xdr:spPr>
        <a:xfrm>
          <a:off x="2908300" y="6254750"/>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76607</xdr:rowOff>
    </xdr:from>
    <xdr:to>
      <xdr:col>15</xdr:col>
      <xdr:colOff>50800</xdr:colOff>
      <xdr:row>36</xdr:row>
      <xdr:rowOff>82550</xdr:rowOff>
    </xdr:to>
    <xdr:cxnSp macro="">
      <xdr:nvCxnSpPr>
        <xdr:cNvPr id="65" name="直線コネクタ 64"/>
        <xdr:cNvCxnSpPr/>
      </xdr:nvCxnSpPr>
      <xdr:spPr>
        <a:xfrm>
          <a:off x="2019300" y="6248807"/>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76607</xdr:rowOff>
    </xdr:from>
    <xdr:to>
      <xdr:col>10</xdr:col>
      <xdr:colOff>114300</xdr:colOff>
      <xdr:row>36</xdr:row>
      <xdr:rowOff>80721</xdr:rowOff>
    </xdr:to>
    <xdr:cxnSp macro="">
      <xdr:nvCxnSpPr>
        <xdr:cNvPr id="68" name="直線コネクタ 67"/>
        <xdr:cNvCxnSpPr/>
      </xdr:nvCxnSpPr>
      <xdr:spPr>
        <a:xfrm flipV="1">
          <a:off x="1130300" y="624880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165710</xdr:rowOff>
    </xdr:from>
    <xdr:to>
      <xdr:col>24</xdr:col>
      <xdr:colOff>114300</xdr:colOff>
      <xdr:row>37</xdr:row>
      <xdr:rowOff>95860</xdr:rowOff>
    </xdr:to>
    <xdr:sp macro="" textlink="">
      <xdr:nvSpPr>
        <xdr:cNvPr id="78" name="楕円 77"/>
        <xdr:cNvSpPr/>
      </xdr:nvSpPr>
      <xdr:spPr>
        <a:xfrm>
          <a:off x="4584700" y="63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80637</xdr:rowOff>
    </xdr:from>
    <xdr:ext cx="469744" cy="259045"/>
    <xdr:sp macro="" textlink="">
      <xdr:nvSpPr>
        <xdr:cNvPr id="79" name="議会費該当値テキスト"/>
        <xdr:cNvSpPr txBox="1"/>
      </xdr:nvSpPr>
      <xdr:spPr>
        <a:xfrm>
          <a:off x="4686300" y="62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37693</xdr:rowOff>
    </xdr:from>
    <xdr:to>
      <xdr:col>20</xdr:col>
      <xdr:colOff>38100</xdr:colOff>
      <xdr:row>36</xdr:row>
      <xdr:rowOff>139293</xdr:rowOff>
    </xdr:to>
    <xdr:sp macro="" textlink="">
      <xdr:nvSpPr>
        <xdr:cNvPr id="80" name="楕円 79"/>
        <xdr:cNvSpPr/>
      </xdr:nvSpPr>
      <xdr:spPr>
        <a:xfrm>
          <a:off x="3746500" y="6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130420</xdr:rowOff>
    </xdr:from>
    <xdr:ext cx="469744" cy="259045"/>
    <xdr:sp macro="" textlink="">
      <xdr:nvSpPr>
        <xdr:cNvPr id="81" name="テキスト ボックス 80"/>
        <xdr:cNvSpPr txBox="1"/>
      </xdr:nvSpPr>
      <xdr:spPr>
        <a:xfrm>
          <a:off x="3562428" y="630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31750</xdr:rowOff>
    </xdr:from>
    <xdr:to>
      <xdr:col>15</xdr:col>
      <xdr:colOff>101600</xdr:colOff>
      <xdr:row>36</xdr:row>
      <xdr:rowOff>133350</xdr:rowOff>
    </xdr:to>
    <xdr:sp macro="" textlink="">
      <xdr:nvSpPr>
        <xdr:cNvPr id="82" name="楕円 81"/>
        <xdr:cNvSpPr/>
      </xdr:nvSpPr>
      <xdr:spPr>
        <a:xfrm>
          <a:off x="2857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83" name="テキスト ボックス 82"/>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25807</xdr:rowOff>
    </xdr:from>
    <xdr:to>
      <xdr:col>10</xdr:col>
      <xdr:colOff>165100</xdr:colOff>
      <xdr:row>36</xdr:row>
      <xdr:rowOff>127407</xdr:rowOff>
    </xdr:to>
    <xdr:sp macro="" textlink="">
      <xdr:nvSpPr>
        <xdr:cNvPr id="84" name="楕円 83"/>
        <xdr:cNvSpPr/>
      </xdr:nvSpPr>
      <xdr:spPr>
        <a:xfrm>
          <a:off x="1968500" y="61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118534</xdr:rowOff>
    </xdr:from>
    <xdr:ext cx="469744" cy="259045"/>
    <xdr:sp macro="" textlink="">
      <xdr:nvSpPr>
        <xdr:cNvPr id="85" name="テキスト ボックス 84"/>
        <xdr:cNvSpPr txBox="1"/>
      </xdr:nvSpPr>
      <xdr:spPr>
        <a:xfrm>
          <a:off x="1784428" y="62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29921</xdr:rowOff>
    </xdr:from>
    <xdr:to>
      <xdr:col>6</xdr:col>
      <xdr:colOff>38100</xdr:colOff>
      <xdr:row>36</xdr:row>
      <xdr:rowOff>131521</xdr:rowOff>
    </xdr:to>
    <xdr:sp macro="" textlink="">
      <xdr:nvSpPr>
        <xdr:cNvPr id="86" name="楕円 85"/>
        <xdr:cNvSpPr/>
      </xdr:nvSpPr>
      <xdr:spPr>
        <a:xfrm>
          <a:off x="1079500" y="62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122648</xdr:rowOff>
    </xdr:from>
    <xdr:ext cx="469744" cy="259045"/>
    <xdr:sp macro="" textlink="">
      <xdr:nvSpPr>
        <xdr:cNvPr id="87" name="テキスト ボックス 86"/>
        <xdr:cNvSpPr txBox="1"/>
      </xdr:nvSpPr>
      <xdr:spPr>
        <a:xfrm>
          <a:off x="895428" y="62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29702</xdr:rowOff>
    </xdr:from>
    <xdr:to>
      <xdr:col>24</xdr:col>
      <xdr:colOff>63500</xdr:colOff>
      <xdr:row>57</xdr:row>
      <xdr:rowOff>88503</xdr:rowOff>
    </xdr:to>
    <xdr:cxnSp macro="">
      <xdr:nvCxnSpPr>
        <xdr:cNvPr id="114" name="直線コネクタ 113"/>
        <xdr:cNvCxnSpPr/>
      </xdr:nvCxnSpPr>
      <xdr:spPr>
        <a:xfrm>
          <a:off x="3797300" y="9459452"/>
          <a:ext cx="838200" cy="40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29702</xdr:rowOff>
    </xdr:from>
    <xdr:to>
      <xdr:col>19</xdr:col>
      <xdr:colOff>177800</xdr:colOff>
      <xdr:row>57</xdr:row>
      <xdr:rowOff>143115</xdr:rowOff>
    </xdr:to>
    <xdr:cxnSp macro="">
      <xdr:nvCxnSpPr>
        <xdr:cNvPr id="117" name="直線コネクタ 116"/>
        <xdr:cNvCxnSpPr/>
      </xdr:nvCxnSpPr>
      <xdr:spPr>
        <a:xfrm flipV="1">
          <a:off x="2908300" y="9459452"/>
          <a:ext cx="889000" cy="45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143115</xdr:rowOff>
    </xdr:from>
    <xdr:to>
      <xdr:col>15</xdr:col>
      <xdr:colOff>50800</xdr:colOff>
      <xdr:row>57</xdr:row>
      <xdr:rowOff>145109</xdr:rowOff>
    </xdr:to>
    <xdr:cxnSp macro="">
      <xdr:nvCxnSpPr>
        <xdr:cNvPr id="120" name="直線コネクタ 119"/>
        <xdr:cNvCxnSpPr/>
      </xdr:nvCxnSpPr>
      <xdr:spPr>
        <a:xfrm flipV="1">
          <a:off x="2019300" y="9915765"/>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145109</xdr:rowOff>
    </xdr:from>
    <xdr:to>
      <xdr:col>10</xdr:col>
      <xdr:colOff>114300</xdr:colOff>
      <xdr:row>57</xdr:row>
      <xdr:rowOff>149840</xdr:rowOff>
    </xdr:to>
    <xdr:cxnSp macro="">
      <xdr:nvCxnSpPr>
        <xdr:cNvPr id="123" name="直線コネクタ 122"/>
        <xdr:cNvCxnSpPr/>
      </xdr:nvCxnSpPr>
      <xdr:spPr>
        <a:xfrm flipV="1">
          <a:off x="1130300" y="9917759"/>
          <a:ext cx="8890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37703</xdr:rowOff>
    </xdr:from>
    <xdr:to>
      <xdr:col>24</xdr:col>
      <xdr:colOff>114300</xdr:colOff>
      <xdr:row>57</xdr:row>
      <xdr:rowOff>139303</xdr:rowOff>
    </xdr:to>
    <xdr:sp macro="" textlink="">
      <xdr:nvSpPr>
        <xdr:cNvPr id="133" name="楕円 132"/>
        <xdr:cNvSpPr/>
      </xdr:nvSpPr>
      <xdr:spPr>
        <a:xfrm>
          <a:off x="4584700" y="98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124080</xdr:rowOff>
    </xdr:from>
    <xdr:ext cx="534377" cy="259045"/>
    <xdr:sp macro="" textlink="">
      <xdr:nvSpPr>
        <xdr:cNvPr id="134" name="総務費該当値テキスト"/>
        <xdr:cNvSpPr txBox="1"/>
      </xdr:nvSpPr>
      <xdr:spPr>
        <a:xfrm>
          <a:off x="4686300" y="972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150352</xdr:rowOff>
    </xdr:from>
    <xdr:to>
      <xdr:col>20</xdr:col>
      <xdr:colOff>38100</xdr:colOff>
      <xdr:row>55</xdr:row>
      <xdr:rowOff>80502</xdr:rowOff>
    </xdr:to>
    <xdr:sp macro="" textlink="">
      <xdr:nvSpPr>
        <xdr:cNvPr id="135" name="楕円 134"/>
        <xdr:cNvSpPr/>
      </xdr:nvSpPr>
      <xdr:spPr>
        <a:xfrm>
          <a:off x="3746500" y="94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71629</xdr:rowOff>
    </xdr:from>
    <xdr:ext cx="599010" cy="259045"/>
    <xdr:sp macro="" textlink="">
      <xdr:nvSpPr>
        <xdr:cNvPr id="136" name="テキスト ボックス 135"/>
        <xdr:cNvSpPr txBox="1"/>
      </xdr:nvSpPr>
      <xdr:spPr>
        <a:xfrm>
          <a:off x="3497795" y="950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92315</xdr:rowOff>
    </xdr:from>
    <xdr:to>
      <xdr:col>15</xdr:col>
      <xdr:colOff>101600</xdr:colOff>
      <xdr:row>58</xdr:row>
      <xdr:rowOff>22465</xdr:rowOff>
    </xdr:to>
    <xdr:sp macro="" textlink="">
      <xdr:nvSpPr>
        <xdr:cNvPr id="137" name="楕円 136"/>
        <xdr:cNvSpPr/>
      </xdr:nvSpPr>
      <xdr:spPr>
        <a:xfrm>
          <a:off x="2857500" y="986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13592</xdr:rowOff>
    </xdr:from>
    <xdr:ext cx="534377" cy="259045"/>
    <xdr:sp macro="" textlink="">
      <xdr:nvSpPr>
        <xdr:cNvPr id="138" name="テキスト ボックス 137"/>
        <xdr:cNvSpPr txBox="1"/>
      </xdr:nvSpPr>
      <xdr:spPr>
        <a:xfrm>
          <a:off x="2641111" y="995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94309</xdr:rowOff>
    </xdr:from>
    <xdr:to>
      <xdr:col>10</xdr:col>
      <xdr:colOff>165100</xdr:colOff>
      <xdr:row>58</xdr:row>
      <xdr:rowOff>24459</xdr:rowOff>
    </xdr:to>
    <xdr:sp macro="" textlink="">
      <xdr:nvSpPr>
        <xdr:cNvPr id="139" name="楕円 138"/>
        <xdr:cNvSpPr/>
      </xdr:nvSpPr>
      <xdr:spPr>
        <a:xfrm>
          <a:off x="1968500" y="98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15586</xdr:rowOff>
    </xdr:from>
    <xdr:ext cx="534377" cy="259045"/>
    <xdr:sp macro="" textlink="">
      <xdr:nvSpPr>
        <xdr:cNvPr id="140" name="テキスト ボックス 139"/>
        <xdr:cNvSpPr txBox="1"/>
      </xdr:nvSpPr>
      <xdr:spPr>
        <a:xfrm>
          <a:off x="1752111" y="995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99040</xdr:rowOff>
    </xdr:from>
    <xdr:to>
      <xdr:col>6</xdr:col>
      <xdr:colOff>38100</xdr:colOff>
      <xdr:row>58</xdr:row>
      <xdr:rowOff>29190</xdr:rowOff>
    </xdr:to>
    <xdr:sp macro="" textlink="">
      <xdr:nvSpPr>
        <xdr:cNvPr id="141" name="楕円 140"/>
        <xdr:cNvSpPr/>
      </xdr:nvSpPr>
      <xdr:spPr>
        <a:xfrm>
          <a:off x="1079500" y="987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20317</xdr:rowOff>
    </xdr:from>
    <xdr:ext cx="534377" cy="259045"/>
    <xdr:sp macro="" textlink="">
      <xdr:nvSpPr>
        <xdr:cNvPr id="142" name="テキスト ボックス 141"/>
        <xdr:cNvSpPr txBox="1"/>
      </xdr:nvSpPr>
      <xdr:spPr>
        <a:xfrm>
          <a:off x="863111" y="996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19914</xdr:rowOff>
    </xdr:from>
    <xdr:to>
      <xdr:col>24</xdr:col>
      <xdr:colOff>63500</xdr:colOff>
      <xdr:row>76</xdr:row>
      <xdr:rowOff>155428</xdr:rowOff>
    </xdr:to>
    <xdr:cxnSp macro="">
      <xdr:nvCxnSpPr>
        <xdr:cNvPr id="172" name="直線コネクタ 171"/>
        <xdr:cNvCxnSpPr/>
      </xdr:nvCxnSpPr>
      <xdr:spPr>
        <a:xfrm flipV="1">
          <a:off x="3797300" y="13050114"/>
          <a:ext cx="838200" cy="1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155428</xdr:rowOff>
    </xdr:from>
    <xdr:to>
      <xdr:col>19</xdr:col>
      <xdr:colOff>177800</xdr:colOff>
      <xdr:row>77</xdr:row>
      <xdr:rowOff>116193</xdr:rowOff>
    </xdr:to>
    <xdr:cxnSp macro="">
      <xdr:nvCxnSpPr>
        <xdr:cNvPr id="175" name="直線コネクタ 174"/>
        <xdr:cNvCxnSpPr/>
      </xdr:nvCxnSpPr>
      <xdr:spPr>
        <a:xfrm flipV="1">
          <a:off x="2908300" y="13185628"/>
          <a:ext cx="889000" cy="13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116193</xdr:rowOff>
    </xdr:from>
    <xdr:to>
      <xdr:col>15</xdr:col>
      <xdr:colOff>50800</xdr:colOff>
      <xdr:row>77</xdr:row>
      <xdr:rowOff>156625</xdr:rowOff>
    </xdr:to>
    <xdr:cxnSp macro="">
      <xdr:nvCxnSpPr>
        <xdr:cNvPr id="178" name="直線コネクタ 177"/>
        <xdr:cNvCxnSpPr/>
      </xdr:nvCxnSpPr>
      <xdr:spPr>
        <a:xfrm flipV="1">
          <a:off x="2019300" y="13317843"/>
          <a:ext cx="889000" cy="4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156342</xdr:rowOff>
    </xdr:from>
    <xdr:to>
      <xdr:col>10</xdr:col>
      <xdr:colOff>114300</xdr:colOff>
      <xdr:row>77</xdr:row>
      <xdr:rowOff>156625</xdr:rowOff>
    </xdr:to>
    <xdr:cxnSp macro="">
      <xdr:nvCxnSpPr>
        <xdr:cNvPr id="181" name="直線コネクタ 180"/>
        <xdr:cNvCxnSpPr/>
      </xdr:nvCxnSpPr>
      <xdr:spPr>
        <a:xfrm>
          <a:off x="1130300" y="13357992"/>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140564</xdr:rowOff>
    </xdr:from>
    <xdr:to>
      <xdr:col>24</xdr:col>
      <xdr:colOff>114300</xdr:colOff>
      <xdr:row>76</xdr:row>
      <xdr:rowOff>70714</xdr:rowOff>
    </xdr:to>
    <xdr:sp macro="" textlink="">
      <xdr:nvSpPr>
        <xdr:cNvPr id="191" name="楕円 190"/>
        <xdr:cNvSpPr/>
      </xdr:nvSpPr>
      <xdr:spPr>
        <a:xfrm>
          <a:off x="4584700" y="129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118991</xdr:rowOff>
    </xdr:from>
    <xdr:ext cx="599010" cy="259045"/>
    <xdr:sp macro="" textlink="">
      <xdr:nvSpPr>
        <xdr:cNvPr id="192" name="民生費該当値テキスト"/>
        <xdr:cNvSpPr txBox="1"/>
      </xdr:nvSpPr>
      <xdr:spPr>
        <a:xfrm>
          <a:off x="4686300" y="1297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104628</xdr:rowOff>
    </xdr:from>
    <xdr:to>
      <xdr:col>20</xdr:col>
      <xdr:colOff>38100</xdr:colOff>
      <xdr:row>77</xdr:row>
      <xdr:rowOff>34778</xdr:rowOff>
    </xdr:to>
    <xdr:sp macro="" textlink="">
      <xdr:nvSpPr>
        <xdr:cNvPr id="193" name="楕円 192"/>
        <xdr:cNvSpPr/>
      </xdr:nvSpPr>
      <xdr:spPr>
        <a:xfrm>
          <a:off x="3746500" y="131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25905</xdr:rowOff>
    </xdr:from>
    <xdr:ext cx="599010" cy="259045"/>
    <xdr:sp macro="" textlink="">
      <xdr:nvSpPr>
        <xdr:cNvPr id="194" name="テキスト ボックス 193"/>
        <xdr:cNvSpPr txBox="1"/>
      </xdr:nvSpPr>
      <xdr:spPr>
        <a:xfrm>
          <a:off x="3497795" y="1322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65393</xdr:rowOff>
    </xdr:from>
    <xdr:to>
      <xdr:col>15</xdr:col>
      <xdr:colOff>101600</xdr:colOff>
      <xdr:row>77</xdr:row>
      <xdr:rowOff>166993</xdr:rowOff>
    </xdr:to>
    <xdr:sp macro="" textlink="">
      <xdr:nvSpPr>
        <xdr:cNvPr id="195" name="楕円 194"/>
        <xdr:cNvSpPr/>
      </xdr:nvSpPr>
      <xdr:spPr>
        <a:xfrm>
          <a:off x="2857500" y="132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158120</xdr:rowOff>
    </xdr:from>
    <xdr:ext cx="599010" cy="259045"/>
    <xdr:sp macro="" textlink="">
      <xdr:nvSpPr>
        <xdr:cNvPr id="196" name="テキスト ボックス 195"/>
        <xdr:cNvSpPr txBox="1"/>
      </xdr:nvSpPr>
      <xdr:spPr>
        <a:xfrm>
          <a:off x="2608795" y="1335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105825</xdr:rowOff>
    </xdr:from>
    <xdr:to>
      <xdr:col>10</xdr:col>
      <xdr:colOff>165100</xdr:colOff>
      <xdr:row>78</xdr:row>
      <xdr:rowOff>35975</xdr:rowOff>
    </xdr:to>
    <xdr:sp macro="" textlink="">
      <xdr:nvSpPr>
        <xdr:cNvPr id="197" name="楕円 196"/>
        <xdr:cNvSpPr/>
      </xdr:nvSpPr>
      <xdr:spPr>
        <a:xfrm>
          <a:off x="1968500" y="1330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27102</xdr:rowOff>
    </xdr:from>
    <xdr:ext cx="599010" cy="259045"/>
    <xdr:sp macro="" textlink="">
      <xdr:nvSpPr>
        <xdr:cNvPr id="198" name="テキスト ボックス 197"/>
        <xdr:cNvSpPr txBox="1"/>
      </xdr:nvSpPr>
      <xdr:spPr>
        <a:xfrm>
          <a:off x="1719795" y="1340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105542</xdr:rowOff>
    </xdr:from>
    <xdr:to>
      <xdr:col>6</xdr:col>
      <xdr:colOff>38100</xdr:colOff>
      <xdr:row>78</xdr:row>
      <xdr:rowOff>35692</xdr:rowOff>
    </xdr:to>
    <xdr:sp macro="" textlink="">
      <xdr:nvSpPr>
        <xdr:cNvPr id="199" name="楕円 198"/>
        <xdr:cNvSpPr/>
      </xdr:nvSpPr>
      <xdr:spPr>
        <a:xfrm>
          <a:off x="1079500" y="1330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26819</xdr:rowOff>
    </xdr:from>
    <xdr:ext cx="599010" cy="259045"/>
    <xdr:sp macro="" textlink="">
      <xdr:nvSpPr>
        <xdr:cNvPr id="200" name="テキスト ボックス 199"/>
        <xdr:cNvSpPr txBox="1"/>
      </xdr:nvSpPr>
      <xdr:spPr>
        <a:xfrm>
          <a:off x="830795" y="1339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131559</xdr:rowOff>
    </xdr:from>
    <xdr:to>
      <xdr:col>24</xdr:col>
      <xdr:colOff>63500</xdr:colOff>
      <xdr:row>98</xdr:row>
      <xdr:rowOff>6135</xdr:rowOff>
    </xdr:to>
    <xdr:cxnSp macro="">
      <xdr:nvCxnSpPr>
        <xdr:cNvPr id="230" name="直線コネクタ 229"/>
        <xdr:cNvCxnSpPr/>
      </xdr:nvCxnSpPr>
      <xdr:spPr>
        <a:xfrm flipV="1">
          <a:off x="3797300" y="16762209"/>
          <a:ext cx="838200" cy="4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1" name="衛生費平均値テキスト"/>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6135</xdr:rowOff>
    </xdr:from>
    <xdr:to>
      <xdr:col>19</xdr:col>
      <xdr:colOff>177800</xdr:colOff>
      <xdr:row>98</xdr:row>
      <xdr:rowOff>99364</xdr:rowOff>
    </xdr:to>
    <xdr:cxnSp macro="">
      <xdr:nvCxnSpPr>
        <xdr:cNvPr id="233" name="直線コネクタ 232"/>
        <xdr:cNvCxnSpPr/>
      </xdr:nvCxnSpPr>
      <xdr:spPr>
        <a:xfrm flipV="1">
          <a:off x="2908300" y="16808235"/>
          <a:ext cx="889000" cy="9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5" name="テキスト ボックス 234"/>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93611</xdr:rowOff>
    </xdr:from>
    <xdr:to>
      <xdr:col>15</xdr:col>
      <xdr:colOff>50800</xdr:colOff>
      <xdr:row>98</xdr:row>
      <xdr:rowOff>99364</xdr:rowOff>
    </xdr:to>
    <xdr:cxnSp macro="">
      <xdr:nvCxnSpPr>
        <xdr:cNvPr id="236" name="直線コネクタ 235"/>
        <xdr:cNvCxnSpPr/>
      </xdr:nvCxnSpPr>
      <xdr:spPr>
        <a:xfrm>
          <a:off x="2019300" y="16895711"/>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38" name="テキスト ボックス 237"/>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93611</xdr:rowOff>
    </xdr:from>
    <xdr:to>
      <xdr:col>10</xdr:col>
      <xdr:colOff>114300</xdr:colOff>
      <xdr:row>98</xdr:row>
      <xdr:rowOff>112573</xdr:rowOff>
    </xdr:to>
    <xdr:cxnSp macro="">
      <xdr:nvCxnSpPr>
        <xdr:cNvPr id="239" name="直線コネクタ 238"/>
        <xdr:cNvCxnSpPr/>
      </xdr:nvCxnSpPr>
      <xdr:spPr>
        <a:xfrm flipV="1">
          <a:off x="1130300" y="16895711"/>
          <a:ext cx="889000" cy="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1" name="テキスト ボックス 240"/>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3" name="テキスト ボックス 242"/>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80759</xdr:rowOff>
    </xdr:from>
    <xdr:to>
      <xdr:col>24</xdr:col>
      <xdr:colOff>114300</xdr:colOff>
      <xdr:row>98</xdr:row>
      <xdr:rowOff>10909</xdr:rowOff>
    </xdr:to>
    <xdr:sp macro="" textlink="">
      <xdr:nvSpPr>
        <xdr:cNvPr id="249" name="楕円 248"/>
        <xdr:cNvSpPr/>
      </xdr:nvSpPr>
      <xdr:spPr>
        <a:xfrm>
          <a:off x="4584700" y="1671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103636</xdr:rowOff>
    </xdr:from>
    <xdr:ext cx="534377" cy="259045"/>
    <xdr:sp macro="" textlink="">
      <xdr:nvSpPr>
        <xdr:cNvPr id="250" name="衛生費該当値テキスト"/>
        <xdr:cNvSpPr txBox="1"/>
      </xdr:nvSpPr>
      <xdr:spPr>
        <a:xfrm>
          <a:off x="4686300" y="165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126785</xdr:rowOff>
    </xdr:from>
    <xdr:to>
      <xdr:col>20</xdr:col>
      <xdr:colOff>38100</xdr:colOff>
      <xdr:row>98</xdr:row>
      <xdr:rowOff>56935</xdr:rowOff>
    </xdr:to>
    <xdr:sp macro="" textlink="">
      <xdr:nvSpPr>
        <xdr:cNvPr id="251" name="楕円 250"/>
        <xdr:cNvSpPr/>
      </xdr:nvSpPr>
      <xdr:spPr>
        <a:xfrm>
          <a:off x="3746500" y="167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73462</xdr:rowOff>
    </xdr:from>
    <xdr:ext cx="534377" cy="259045"/>
    <xdr:sp macro="" textlink="">
      <xdr:nvSpPr>
        <xdr:cNvPr id="252" name="テキスト ボックス 251"/>
        <xdr:cNvSpPr txBox="1"/>
      </xdr:nvSpPr>
      <xdr:spPr>
        <a:xfrm>
          <a:off x="3530111" y="1653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48564</xdr:rowOff>
    </xdr:from>
    <xdr:to>
      <xdr:col>15</xdr:col>
      <xdr:colOff>101600</xdr:colOff>
      <xdr:row>98</xdr:row>
      <xdr:rowOff>150164</xdr:rowOff>
    </xdr:to>
    <xdr:sp macro="" textlink="">
      <xdr:nvSpPr>
        <xdr:cNvPr id="253" name="楕円 252"/>
        <xdr:cNvSpPr/>
      </xdr:nvSpPr>
      <xdr:spPr>
        <a:xfrm>
          <a:off x="2857500" y="1685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166691</xdr:rowOff>
    </xdr:from>
    <xdr:ext cx="534377" cy="259045"/>
    <xdr:sp macro="" textlink="">
      <xdr:nvSpPr>
        <xdr:cNvPr id="254" name="テキスト ボックス 253"/>
        <xdr:cNvSpPr txBox="1"/>
      </xdr:nvSpPr>
      <xdr:spPr>
        <a:xfrm>
          <a:off x="2641111" y="166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42811</xdr:rowOff>
    </xdr:from>
    <xdr:to>
      <xdr:col>10</xdr:col>
      <xdr:colOff>165100</xdr:colOff>
      <xdr:row>98</xdr:row>
      <xdr:rowOff>144411</xdr:rowOff>
    </xdr:to>
    <xdr:sp macro="" textlink="">
      <xdr:nvSpPr>
        <xdr:cNvPr id="255" name="楕円 254"/>
        <xdr:cNvSpPr/>
      </xdr:nvSpPr>
      <xdr:spPr>
        <a:xfrm>
          <a:off x="1968500" y="168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160938</xdr:rowOff>
    </xdr:from>
    <xdr:ext cx="534377" cy="259045"/>
    <xdr:sp macro="" textlink="">
      <xdr:nvSpPr>
        <xdr:cNvPr id="256" name="テキスト ボックス 255"/>
        <xdr:cNvSpPr txBox="1"/>
      </xdr:nvSpPr>
      <xdr:spPr>
        <a:xfrm>
          <a:off x="1752111" y="1662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61773</xdr:rowOff>
    </xdr:from>
    <xdr:to>
      <xdr:col>6</xdr:col>
      <xdr:colOff>38100</xdr:colOff>
      <xdr:row>98</xdr:row>
      <xdr:rowOff>163373</xdr:rowOff>
    </xdr:to>
    <xdr:sp macro="" textlink="">
      <xdr:nvSpPr>
        <xdr:cNvPr id="257" name="楕円 256"/>
        <xdr:cNvSpPr/>
      </xdr:nvSpPr>
      <xdr:spPr>
        <a:xfrm>
          <a:off x="1079500" y="168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8450</xdr:rowOff>
    </xdr:from>
    <xdr:ext cx="534377" cy="259045"/>
    <xdr:sp macro="" textlink="">
      <xdr:nvSpPr>
        <xdr:cNvPr id="258" name="テキスト ボックス 257"/>
        <xdr:cNvSpPr txBox="1"/>
      </xdr:nvSpPr>
      <xdr:spPr>
        <a:xfrm>
          <a:off x="863111" y="166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7" name="直線コネクタ 286"/>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0" name="直線コネクタ 289"/>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2" name="テキスト ボックス 291"/>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3" name="直線コネクタ 292"/>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5" name="テキスト ボックス 294"/>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6" name="直線コネクタ 295"/>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8" name="テキスト ボックス 297"/>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6" name="楕円 305"/>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7"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8" name="楕円 307"/>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9" name="テキスト ボックス 308"/>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0" name="楕円 309"/>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1" name="テキスト ボックス 310"/>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2" name="楕円 311"/>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3" name="テキスト ボックス 312"/>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4" name="楕円 313"/>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5" name="テキスト ボックス 314"/>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76126</xdr:rowOff>
    </xdr:from>
    <xdr:to>
      <xdr:col>55</xdr:col>
      <xdr:colOff>0</xdr:colOff>
      <xdr:row>58</xdr:row>
      <xdr:rowOff>85179</xdr:rowOff>
    </xdr:to>
    <xdr:cxnSp macro="">
      <xdr:nvCxnSpPr>
        <xdr:cNvPr id="342" name="直線コネクタ 341"/>
        <xdr:cNvCxnSpPr/>
      </xdr:nvCxnSpPr>
      <xdr:spPr>
        <a:xfrm>
          <a:off x="9639300" y="10020226"/>
          <a:ext cx="8382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76126</xdr:rowOff>
    </xdr:from>
    <xdr:to>
      <xdr:col>50</xdr:col>
      <xdr:colOff>114300</xdr:colOff>
      <xdr:row>58</xdr:row>
      <xdr:rowOff>89774</xdr:rowOff>
    </xdr:to>
    <xdr:cxnSp macro="">
      <xdr:nvCxnSpPr>
        <xdr:cNvPr id="345" name="直線コネクタ 344"/>
        <xdr:cNvCxnSpPr/>
      </xdr:nvCxnSpPr>
      <xdr:spPr>
        <a:xfrm flipV="1">
          <a:off x="8750300" y="10020226"/>
          <a:ext cx="889000" cy="1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7" name="テキスト ボックス 346"/>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85134</xdr:rowOff>
    </xdr:from>
    <xdr:to>
      <xdr:col>45</xdr:col>
      <xdr:colOff>177800</xdr:colOff>
      <xdr:row>58</xdr:row>
      <xdr:rowOff>89774</xdr:rowOff>
    </xdr:to>
    <xdr:cxnSp macro="">
      <xdr:nvCxnSpPr>
        <xdr:cNvPr id="348" name="直線コネクタ 347"/>
        <xdr:cNvCxnSpPr/>
      </xdr:nvCxnSpPr>
      <xdr:spPr>
        <a:xfrm>
          <a:off x="7861300" y="10029234"/>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0" name="テキスト ボックス 349"/>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80652</xdr:rowOff>
    </xdr:from>
    <xdr:to>
      <xdr:col>41</xdr:col>
      <xdr:colOff>50800</xdr:colOff>
      <xdr:row>58</xdr:row>
      <xdr:rowOff>85134</xdr:rowOff>
    </xdr:to>
    <xdr:cxnSp macro="">
      <xdr:nvCxnSpPr>
        <xdr:cNvPr id="351" name="直線コネクタ 350"/>
        <xdr:cNvCxnSpPr/>
      </xdr:nvCxnSpPr>
      <xdr:spPr>
        <a:xfrm>
          <a:off x="6972300" y="10024752"/>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3" name="テキスト ボックス 352"/>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5" name="テキスト ボックス 354"/>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34379</xdr:rowOff>
    </xdr:from>
    <xdr:to>
      <xdr:col>55</xdr:col>
      <xdr:colOff>50800</xdr:colOff>
      <xdr:row>58</xdr:row>
      <xdr:rowOff>135979</xdr:rowOff>
    </xdr:to>
    <xdr:sp macro="" textlink="">
      <xdr:nvSpPr>
        <xdr:cNvPr id="361" name="楕円 360"/>
        <xdr:cNvSpPr/>
      </xdr:nvSpPr>
      <xdr:spPr>
        <a:xfrm>
          <a:off x="10426700" y="99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120756</xdr:rowOff>
    </xdr:from>
    <xdr:ext cx="469744" cy="259045"/>
    <xdr:sp macro="" textlink="">
      <xdr:nvSpPr>
        <xdr:cNvPr id="362" name="農林水産業費該当値テキスト"/>
        <xdr:cNvSpPr txBox="1"/>
      </xdr:nvSpPr>
      <xdr:spPr>
        <a:xfrm>
          <a:off x="10528300" y="989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25326</xdr:rowOff>
    </xdr:from>
    <xdr:to>
      <xdr:col>50</xdr:col>
      <xdr:colOff>165100</xdr:colOff>
      <xdr:row>58</xdr:row>
      <xdr:rowOff>126926</xdr:rowOff>
    </xdr:to>
    <xdr:sp macro="" textlink="">
      <xdr:nvSpPr>
        <xdr:cNvPr id="363" name="楕円 362"/>
        <xdr:cNvSpPr/>
      </xdr:nvSpPr>
      <xdr:spPr>
        <a:xfrm>
          <a:off x="9588500" y="996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118053</xdr:rowOff>
    </xdr:from>
    <xdr:ext cx="469744" cy="259045"/>
    <xdr:sp macro="" textlink="">
      <xdr:nvSpPr>
        <xdr:cNvPr id="364" name="テキスト ボックス 363"/>
        <xdr:cNvSpPr txBox="1"/>
      </xdr:nvSpPr>
      <xdr:spPr>
        <a:xfrm>
          <a:off x="9404428" y="1006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38974</xdr:rowOff>
    </xdr:from>
    <xdr:to>
      <xdr:col>46</xdr:col>
      <xdr:colOff>38100</xdr:colOff>
      <xdr:row>58</xdr:row>
      <xdr:rowOff>140574</xdr:rowOff>
    </xdr:to>
    <xdr:sp macro="" textlink="">
      <xdr:nvSpPr>
        <xdr:cNvPr id="365" name="楕円 364"/>
        <xdr:cNvSpPr/>
      </xdr:nvSpPr>
      <xdr:spPr>
        <a:xfrm>
          <a:off x="8699500" y="99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131701</xdr:rowOff>
    </xdr:from>
    <xdr:ext cx="469744" cy="259045"/>
    <xdr:sp macro="" textlink="">
      <xdr:nvSpPr>
        <xdr:cNvPr id="366" name="テキスト ボックス 365"/>
        <xdr:cNvSpPr txBox="1"/>
      </xdr:nvSpPr>
      <xdr:spPr>
        <a:xfrm>
          <a:off x="8515428" y="100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34334</xdr:rowOff>
    </xdr:from>
    <xdr:to>
      <xdr:col>41</xdr:col>
      <xdr:colOff>101600</xdr:colOff>
      <xdr:row>58</xdr:row>
      <xdr:rowOff>135934</xdr:rowOff>
    </xdr:to>
    <xdr:sp macro="" textlink="">
      <xdr:nvSpPr>
        <xdr:cNvPr id="367" name="楕円 366"/>
        <xdr:cNvSpPr/>
      </xdr:nvSpPr>
      <xdr:spPr>
        <a:xfrm>
          <a:off x="7810500" y="99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127061</xdr:rowOff>
    </xdr:from>
    <xdr:ext cx="469744" cy="259045"/>
    <xdr:sp macro="" textlink="">
      <xdr:nvSpPr>
        <xdr:cNvPr id="368" name="テキスト ボックス 367"/>
        <xdr:cNvSpPr txBox="1"/>
      </xdr:nvSpPr>
      <xdr:spPr>
        <a:xfrm>
          <a:off x="7626428" y="1007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29852</xdr:rowOff>
    </xdr:from>
    <xdr:to>
      <xdr:col>36</xdr:col>
      <xdr:colOff>165100</xdr:colOff>
      <xdr:row>58</xdr:row>
      <xdr:rowOff>131452</xdr:rowOff>
    </xdr:to>
    <xdr:sp macro="" textlink="">
      <xdr:nvSpPr>
        <xdr:cNvPr id="369" name="楕円 368"/>
        <xdr:cNvSpPr/>
      </xdr:nvSpPr>
      <xdr:spPr>
        <a:xfrm>
          <a:off x="6921500" y="99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122579</xdr:rowOff>
    </xdr:from>
    <xdr:ext cx="469744" cy="259045"/>
    <xdr:sp macro="" textlink="">
      <xdr:nvSpPr>
        <xdr:cNvPr id="370" name="テキスト ボックス 369"/>
        <xdr:cNvSpPr txBox="1"/>
      </xdr:nvSpPr>
      <xdr:spPr>
        <a:xfrm>
          <a:off x="6737428" y="1006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10404</xdr:rowOff>
    </xdr:from>
    <xdr:to>
      <xdr:col>55</xdr:col>
      <xdr:colOff>0</xdr:colOff>
      <xdr:row>78</xdr:row>
      <xdr:rowOff>48465</xdr:rowOff>
    </xdr:to>
    <xdr:cxnSp macro="">
      <xdr:nvCxnSpPr>
        <xdr:cNvPr id="397" name="直線コネクタ 396"/>
        <xdr:cNvCxnSpPr/>
      </xdr:nvCxnSpPr>
      <xdr:spPr>
        <a:xfrm flipV="1">
          <a:off x="9639300" y="13383504"/>
          <a:ext cx="8382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48465</xdr:rowOff>
    </xdr:from>
    <xdr:to>
      <xdr:col>50</xdr:col>
      <xdr:colOff>114300</xdr:colOff>
      <xdr:row>78</xdr:row>
      <xdr:rowOff>78732</xdr:rowOff>
    </xdr:to>
    <xdr:cxnSp macro="">
      <xdr:nvCxnSpPr>
        <xdr:cNvPr id="400" name="直線コネクタ 399"/>
        <xdr:cNvCxnSpPr/>
      </xdr:nvCxnSpPr>
      <xdr:spPr>
        <a:xfrm flipV="1">
          <a:off x="8750300" y="13421565"/>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2" name="テキスト ボックス 401"/>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78732</xdr:rowOff>
    </xdr:from>
    <xdr:to>
      <xdr:col>45</xdr:col>
      <xdr:colOff>177800</xdr:colOff>
      <xdr:row>78</xdr:row>
      <xdr:rowOff>94917</xdr:rowOff>
    </xdr:to>
    <xdr:cxnSp macro="">
      <xdr:nvCxnSpPr>
        <xdr:cNvPr id="403" name="直線コネクタ 402"/>
        <xdr:cNvCxnSpPr/>
      </xdr:nvCxnSpPr>
      <xdr:spPr>
        <a:xfrm flipV="1">
          <a:off x="7861300" y="13451832"/>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5" name="テキスト ボックス 404"/>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3294</xdr:rowOff>
    </xdr:from>
    <xdr:to>
      <xdr:col>41</xdr:col>
      <xdr:colOff>50800</xdr:colOff>
      <xdr:row>78</xdr:row>
      <xdr:rowOff>94917</xdr:rowOff>
    </xdr:to>
    <xdr:cxnSp macro="">
      <xdr:nvCxnSpPr>
        <xdr:cNvPr id="406" name="直線コネクタ 405"/>
        <xdr:cNvCxnSpPr/>
      </xdr:nvCxnSpPr>
      <xdr:spPr>
        <a:xfrm>
          <a:off x="6972300" y="13376394"/>
          <a:ext cx="889000" cy="9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8" name="テキスト ボックス 407"/>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0" name="テキスト ボックス 409"/>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131054</xdr:rowOff>
    </xdr:from>
    <xdr:to>
      <xdr:col>55</xdr:col>
      <xdr:colOff>50800</xdr:colOff>
      <xdr:row>78</xdr:row>
      <xdr:rowOff>61204</xdr:rowOff>
    </xdr:to>
    <xdr:sp macro="" textlink="">
      <xdr:nvSpPr>
        <xdr:cNvPr id="416" name="楕円 415"/>
        <xdr:cNvSpPr/>
      </xdr:nvSpPr>
      <xdr:spPr>
        <a:xfrm>
          <a:off x="10426700" y="133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45981</xdr:rowOff>
    </xdr:from>
    <xdr:ext cx="469744" cy="259045"/>
    <xdr:sp macro="" textlink="">
      <xdr:nvSpPr>
        <xdr:cNvPr id="417" name="商工費該当値テキスト"/>
        <xdr:cNvSpPr txBox="1"/>
      </xdr:nvSpPr>
      <xdr:spPr>
        <a:xfrm>
          <a:off x="10528300" y="1324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169115</xdr:rowOff>
    </xdr:from>
    <xdr:to>
      <xdr:col>50</xdr:col>
      <xdr:colOff>165100</xdr:colOff>
      <xdr:row>78</xdr:row>
      <xdr:rowOff>99265</xdr:rowOff>
    </xdr:to>
    <xdr:sp macro="" textlink="">
      <xdr:nvSpPr>
        <xdr:cNvPr id="418" name="楕円 417"/>
        <xdr:cNvSpPr/>
      </xdr:nvSpPr>
      <xdr:spPr>
        <a:xfrm>
          <a:off x="9588500" y="1337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90392</xdr:rowOff>
    </xdr:from>
    <xdr:ext cx="469744" cy="259045"/>
    <xdr:sp macro="" textlink="">
      <xdr:nvSpPr>
        <xdr:cNvPr id="419" name="テキスト ボックス 418"/>
        <xdr:cNvSpPr txBox="1"/>
      </xdr:nvSpPr>
      <xdr:spPr>
        <a:xfrm>
          <a:off x="9404428" y="1346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27932</xdr:rowOff>
    </xdr:from>
    <xdr:to>
      <xdr:col>46</xdr:col>
      <xdr:colOff>38100</xdr:colOff>
      <xdr:row>78</xdr:row>
      <xdr:rowOff>129532</xdr:rowOff>
    </xdr:to>
    <xdr:sp macro="" textlink="">
      <xdr:nvSpPr>
        <xdr:cNvPr id="420" name="楕円 419"/>
        <xdr:cNvSpPr/>
      </xdr:nvSpPr>
      <xdr:spPr>
        <a:xfrm>
          <a:off x="8699500" y="134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120659</xdr:rowOff>
    </xdr:from>
    <xdr:ext cx="469744" cy="259045"/>
    <xdr:sp macro="" textlink="">
      <xdr:nvSpPr>
        <xdr:cNvPr id="421" name="テキスト ボックス 420"/>
        <xdr:cNvSpPr txBox="1"/>
      </xdr:nvSpPr>
      <xdr:spPr>
        <a:xfrm>
          <a:off x="8515428" y="1349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44117</xdr:rowOff>
    </xdr:from>
    <xdr:to>
      <xdr:col>41</xdr:col>
      <xdr:colOff>101600</xdr:colOff>
      <xdr:row>78</xdr:row>
      <xdr:rowOff>145717</xdr:rowOff>
    </xdr:to>
    <xdr:sp macro="" textlink="">
      <xdr:nvSpPr>
        <xdr:cNvPr id="422" name="楕円 421"/>
        <xdr:cNvSpPr/>
      </xdr:nvSpPr>
      <xdr:spPr>
        <a:xfrm>
          <a:off x="7810500" y="134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136844</xdr:rowOff>
    </xdr:from>
    <xdr:ext cx="469744" cy="259045"/>
    <xdr:sp macro="" textlink="">
      <xdr:nvSpPr>
        <xdr:cNvPr id="423" name="テキスト ボックス 422"/>
        <xdr:cNvSpPr txBox="1"/>
      </xdr:nvSpPr>
      <xdr:spPr>
        <a:xfrm>
          <a:off x="7626428" y="1350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123944</xdr:rowOff>
    </xdr:from>
    <xdr:to>
      <xdr:col>36</xdr:col>
      <xdr:colOff>165100</xdr:colOff>
      <xdr:row>78</xdr:row>
      <xdr:rowOff>54094</xdr:rowOff>
    </xdr:to>
    <xdr:sp macro="" textlink="">
      <xdr:nvSpPr>
        <xdr:cNvPr id="424" name="楕円 423"/>
        <xdr:cNvSpPr/>
      </xdr:nvSpPr>
      <xdr:spPr>
        <a:xfrm>
          <a:off x="6921500" y="1332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45221</xdr:rowOff>
    </xdr:from>
    <xdr:ext cx="469744" cy="259045"/>
    <xdr:sp macro="" textlink="">
      <xdr:nvSpPr>
        <xdr:cNvPr id="425" name="テキスト ボックス 424"/>
        <xdr:cNvSpPr txBox="1"/>
      </xdr:nvSpPr>
      <xdr:spPr>
        <a:xfrm>
          <a:off x="6737428" y="1341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101955</xdr:rowOff>
    </xdr:from>
    <xdr:to>
      <xdr:col>55</xdr:col>
      <xdr:colOff>0</xdr:colOff>
      <xdr:row>96</xdr:row>
      <xdr:rowOff>136170</xdr:rowOff>
    </xdr:to>
    <xdr:cxnSp macro="">
      <xdr:nvCxnSpPr>
        <xdr:cNvPr id="454" name="直線コネクタ 453"/>
        <xdr:cNvCxnSpPr/>
      </xdr:nvCxnSpPr>
      <xdr:spPr>
        <a:xfrm flipV="1">
          <a:off x="9639300" y="16561155"/>
          <a:ext cx="838200" cy="3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136170</xdr:rowOff>
    </xdr:from>
    <xdr:to>
      <xdr:col>50</xdr:col>
      <xdr:colOff>114300</xdr:colOff>
      <xdr:row>96</xdr:row>
      <xdr:rowOff>164337</xdr:rowOff>
    </xdr:to>
    <xdr:cxnSp macro="">
      <xdr:nvCxnSpPr>
        <xdr:cNvPr id="457" name="直線コネクタ 456"/>
        <xdr:cNvCxnSpPr/>
      </xdr:nvCxnSpPr>
      <xdr:spPr>
        <a:xfrm flipV="1">
          <a:off x="8750300" y="16595370"/>
          <a:ext cx="889000" cy="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59" name="テキスト ボックス 458"/>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164337</xdr:rowOff>
    </xdr:from>
    <xdr:to>
      <xdr:col>45</xdr:col>
      <xdr:colOff>177800</xdr:colOff>
      <xdr:row>97</xdr:row>
      <xdr:rowOff>14694</xdr:rowOff>
    </xdr:to>
    <xdr:cxnSp macro="">
      <xdr:nvCxnSpPr>
        <xdr:cNvPr id="460" name="直線コネクタ 459"/>
        <xdr:cNvCxnSpPr/>
      </xdr:nvCxnSpPr>
      <xdr:spPr>
        <a:xfrm flipV="1">
          <a:off x="7861300" y="16623537"/>
          <a:ext cx="889000" cy="2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2" name="テキスト ボックス 461"/>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133769</xdr:rowOff>
    </xdr:from>
    <xdr:to>
      <xdr:col>41</xdr:col>
      <xdr:colOff>50800</xdr:colOff>
      <xdr:row>97</xdr:row>
      <xdr:rowOff>14694</xdr:rowOff>
    </xdr:to>
    <xdr:cxnSp macro="">
      <xdr:nvCxnSpPr>
        <xdr:cNvPr id="463" name="直線コネクタ 462"/>
        <xdr:cNvCxnSpPr/>
      </xdr:nvCxnSpPr>
      <xdr:spPr>
        <a:xfrm>
          <a:off x="6972300" y="16592969"/>
          <a:ext cx="889000" cy="5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5" name="テキスト ボックス 464"/>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7" name="テキスト ボックス 466"/>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51155</xdr:rowOff>
    </xdr:from>
    <xdr:to>
      <xdr:col>55</xdr:col>
      <xdr:colOff>50800</xdr:colOff>
      <xdr:row>96</xdr:row>
      <xdr:rowOff>152755</xdr:rowOff>
    </xdr:to>
    <xdr:sp macro="" textlink="">
      <xdr:nvSpPr>
        <xdr:cNvPr id="473" name="楕円 472"/>
        <xdr:cNvSpPr/>
      </xdr:nvSpPr>
      <xdr:spPr>
        <a:xfrm>
          <a:off x="10426700" y="165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29582</xdr:rowOff>
    </xdr:from>
    <xdr:ext cx="534377" cy="259045"/>
    <xdr:sp macro="" textlink="">
      <xdr:nvSpPr>
        <xdr:cNvPr id="474" name="土木費該当値テキスト"/>
        <xdr:cNvSpPr txBox="1"/>
      </xdr:nvSpPr>
      <xdr:spPr>
        <a:xfrm>
          <a:off x="10528300" y="164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85370</xdr:rowOff>
    </xdr:from>
    <xdr:to>
      <xdr:col>50</xdr:col>
      <xdr:colOff>165100</xdr:colOff>
      <xdr:row>97</xdr:row>
      <xdr:rowOff>15520</xdr:rowOff>
    </xdr:to>
    <xdr:sp macro="" textlink="">
      <xdr:nvSpPr>
        <xdr:cNvPr id="475" name="楕円 474"/>
        <xdr:cNvSpPr/>
      </xdr:nvSpPr>
      <xdr:spPr>
        <a:xfrm>
          <a:off x="9588500" y="165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6647</xdr:rowOff>
    </xdr:from>
    <xdr:ext cx="534377" cy="259045"/>
    <xdr:sp macro="" textlink="">
      <xdr:nvSpPr>
        <xdr:cNvPr id="476" name="テキスト ボックス 475"/>
        <xdr:cNvSpPr txBox="1"/>
      </xdr:nvSpPr>
      <xdr:spPr>
        <a:xfrm>
          <a:off x="9372111" y="1663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113537</xdr:rowOff>
    </xdr:from>
    <xdr:to>
      <xdr:col>46</xdr:col>
      <xdr:colOff>38100</xdr:colOff>
      <xdr:row>97</xdr:row>
      <xdr:rowOff>43687</xdr:rowOff>
    </xdr:to>
    <xdr:sp macro="" textlink="">
      <xdr:nvSpPr>
        <xdr:cNvPr id="477" name="楕円 476"/>
        <xdr:cNvSpPr/>
      </xdr:nvSpPr>
      <xdr:spPr>
        <a:xfrm>
          <a:off x="8699500" y="16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34814</xdr:rowOff>
    </xdr:from>
    <xdr:ext cx="534377" cy="259045"/>
    <xdr:sp macro="" textlink="">
      <xdr:nvSpPr>
        <xdr:cNvPr id="478" name="テキスト ボックス 477"/>
        <xdr:cNvSpPr txBox="1"/>
      </xdr:nvSpPr>
      <xdr:spPr>
        <a:xfrm>
          <a:off x="8483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135344</xdr:rowOff>
    </xdr:from>
    <xdr:to>
      <xdr:col>41</xdr:col>
      <xdr:colOff>101600</xdr:colOff>
      <xdr:row>97</xdr:row>
      <xdr:rowOff>65494</xdr:rowOff>
    </xdr:to>
    <xdr:sp macro="" textlink="">
      <xdr:nvSpPr>
        <xdr:cNvPr id="479" name="楕円 478"/>
        <xdr:cNvSpPr/>
      </xdr:nvSpPr>
      <xdr:spPr>
        <a:xfrm>
          <a:off x="7810500" y="1659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56621</xdr:rowOff>
    </xdr:from>
    <xdr:ext cx="534377" cy="259045"/>
    <xdr:sp macro="" textlink="">
      <xdr:nvSpPr>
        <xdr:cNvPr id="480" name="テキスト ボックス 479"/>
        <xdr:cNvSpPr txBox="1"/>
      </xdr:nvSpPr>
      <xdr:spPr>
        <a:xfrm>
          <a:off x="7594111" y="1668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82969</xdr:rowOff>
    </xdr:from>
    <xdr:to>
      <xdr:col>36</xdr:col>
      <xdr:colOff>165100</xdr:colOff>
      <xdr:row>97</xdr:row>
      <xdr:rowOff>13119</xdr:rowOff>
    </xdr:to>
    <xdr:sp macro="" textlink="">
      <xdr:nvSpPr>
        <xdr:cNvPr id="481" name="楕円 480"/>
        <xdr:cNvSpPr/>
      </xdr:nvSpPr>
      <xdr:spPr>
        <a:xfrm>
          <a:off x="6921500" y="165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4246</xdr:rowOff>
    </xdr:from>
    <xdr:ext cx="534377" cy="259045"/>
    <xdr:sp macro="" textlink="">
      <xdr:nvSpPr>
        <xdr:cNvPr id="482" name="テキスト ボックス 481"/>
        <xdr:cNvSpPr txBox="1"/>
      </xdr:nvSpPr>
      <xdr:spPr>
        <a:xfrm>
          <a:off x="6705111" y="1663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44191</xdr:rowOff>
    </xdr:from>
    <xdr:to>
      <xdr:col>85</xdr:col>
      <xdr:colOff>127000</xdr:colOff>
      <xdr:row>38</xdr:row>
      <xdr:rowOff>3272</xdr:rowOff>
    </xdr:to>
    <xdr:cxnSp macro="">
      <xdr:nvCxnSpPr>
        <xdr:cNvPr id="510" name="直線コネクタ 509"/>
        <xdr:cNvCxnSpPr/>
      </xdr:nvCxnSpPr>
      <xdr:spPr>
        <a:xfrm>
          <a:off x="15481300" y="6216391"/>
          <a:ext cx="838200" cy="3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1"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44191</xdr:rowOff>
    </xdr:from>
    <xdr:to>
      <xdr:col>81</xdr:col>
      <xdr:colOff>50800</xdr:colOff>
      <xdr:row>36</xdr:row>
      <xdr:rowOff>164206</xdr:rowOff>
    </xdr:to>
    <xdr:cxnSp macro="">
      <xdr:nvCxnSpPr>
        <xdr:cNvPr id="513" name="直線コネクタ 512"/>
        <xdr:cNvCxnSpPr/>
      </xdr:nvCxnSpPr>
      <xdr:spPr>
        <a:xfrm flipV="1">
          <a:off x="14592300" y="6216391"/>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5" name="テキスト ボックス 514"/>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164206</xdr:rowOff>
    </xdr:from>
    <xdr:to>
      <xdr:col>76</xdr:col>
      <xdr:colOff>114300</xdr:colOff>
      <xdr:row>37</xdr:row>
      <xdr:rowOff>67828</xdr:rowOff>
    </xdr:to>
    <xdr:cxnSp macro="">
      <xdr:nvCxnSpPr>
        <xdr:cNvPr id="516" name="直線コネクタ 515"/>
        <xdr:cNvCxnSpPr/>
      </xdr:nvCxnSpPr>
      <xdr:spPr>
        <a:xfrm flipV="1">
          <a:off x="13703300" y="6336406"/>
          <a:ext cx="889000" cy="7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18" name="テキスト ボックス 517"/>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67828</xdr:rowOff>
    </xdr:from>
    <xdr:to>
      <xdr:col>71</xdr:col>
      <xdr:colOff>177800</xdr:colOff>
      <xdr:row>37</xdr:row>
      <xdr:rowOff>164846</xdr:rowOff>
    </xdr:to>
    <xdr:cxnSp macro="">
      <xdr:nvCxnSpPr>
        <xdr:cNvPr id="519" name="直線コネクタ 518"/>
        <xdr:cNvCxnSpPr/>
      </xdr:nvCxnSpPr>
      <xdr:spPr>
        <a:xfrm flipV="1">
          <a:off x="12814300" y="6411478"/>
          <a:ext cx="889000" cy="9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1" name="テキスト ボックス 520"/>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3" name="テキスト ボックス 522"/>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123922</xdr:rowOff>
    </xdr:from>
    <xdr:to>
      <xdr:col>85</xdr:col>
      <xdr:colOff>177800</xdr:colOff>
      <xdr:row>38</xdr:row>
      <xdr:rowOff>54071</xdr:rowOff>
    </xdr:to>
    <xdr:sp macro="" textlink="">
      <xdr:nvSpPr>
        <xdr:cNvPr id="529" name="楕円 528"/>
        <xdr:cNvSpPr/>
      </xdr:nvSpPr>
      <xdr:spPr>
        <a:xfrm>
          <a:off x="16268700" y="64675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102349</xdr:rowOff>
    </xdr:from>
    <xdr:ext cx="534377" cy="259045"/>
    <xdr:sp macro="" textlink="">
      <xdr:nvSpPr>
        <xdr:cNvPr id="530" name="消防費該当値テキスト"/>
        <xdr:cNvSpPr txBox="1"/>
      </xdr:nvSpPr>
      <xdr:spPr>
        <a:xfrm>
          <a:off x="16370300" y="644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164841</xdr:rowOff>
    </xdr:from>
    <xdr:to>
      <xdr:col>81</xdr:col>
      <xdr:colOff>101600</xdr:colOff>
      <xdr:row>36</xdr:row>
      <xdr:rowOff>94991</xdr:rowOff>
    </xdr:to>
    <xdr:sp macro="" textlink="">
      <xdr:nvSpPr>
        <xdr:cNvPr id="531" name="楕円 530"/>
        <xdr:cNvSpPr/>
      </xdr:nvSpPr>
      <xdr:spPr>
        <a:xfrm>
          <a:off x="15430500" y="61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111518</xdr:rowOff>
    </xdr:from>
    <xdr:ext cx="534377" cy="259045"/>
    <xdr:sp macro="" textlink="">
      <xdr:nvSpPr>
        <xdr:cNvPr id="532" name="テキスト ボックス 531"/>
        <xdr:cNvSpPr txBox="1"/>
      </xdr:nvSpPr>
      <xdr:spPr>
        <a:xfrm>
          <a:off x="15214111" y="59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113406</xdr:rowOff>
    </xdr:from>
    <xdr:to>
      <xdr:col>76</xdr:col>
      <xdr:colOff>165100</xdr:colOff>
      <xdr:row>37</xdr:row>
      <xdr:rowOff>43556</xdr:rowOff>
    </xdr:to>
    <xdr:sp macro="" textlink="">
      <xdr:nvSpPr>
        <xdr:cNvPr id="533" name="楕円 532"/>
        <xdr:cNvSpPr/>
      </xdr:nvSpPr>
      <xdr:spPr>
        <a:xfrm>
          <a:off x="14541500" y="628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60083</xdr:rowOff>
    </xdr:from>
    <xdr:ext cx="534377" cy="259045"/>
    <xdr:sp macro="" textlink="">
      <xdr:nvSpPr>
        <xdr:cNvPr id="534" name="テキスト ボックス 533"/>
        <xdr:cNvSpPr txBox="1"/>
      </xdr:nvSpPr>
      <xdr:spPr>
        <a:xfrm>
          <a:off x="14325111" y="606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17028</xdr:rowOff>
    </xdr:from>
    <xdr:to>
      <xdr:col>72</xdr:col>
      <xdr:colOff>38100</xdr:colOff>
      <xdr:row>37</xdr:row>
      <xdr:rowOff>118628</xdr:rowOff>
    </xdr:to>
    <xdr:sp macro="" textlink="">
      <xdr:nvSpPr>
        <xdr:cNvPr id="535" name="楕円 534"/>
        <xdr:cNvSpPr/>
      </xdr:nvSpPr>
      <xdr:spPr>
        <a:xfrm>
          <a:off x="13652500" y="636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135155</xdr:rowOff>
    </xdr:from>
    <xdr:ext cx="534377" cy="259045"/>
    <xdr:sp macro="" textlink="">
      <xdr:nvSpPr>
        <xdr:cNvPr id="536" name="テキスト ボックス 535"/>
        <xdr:cNvSpPr txBox="1"/>
      </xdr:nvSpPr>
      <xdr:spPr>
        <a:xfrm>
          <a:off x="13436111" y="61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114046</xdr:rowOff>
    </xdr:from>
    <xdr:to>
      <xdr:col>67</xdr:col>
      <xdr:colOff>101600</xdr:colOff>
      <xdr:row>38</xdr:row>
      <xdr:rowOff>44196</xdr:rowOff>
    </xdr:to>
    <xdr:sp macro="" textlink="">
      <xdr:nvSpPr>
        <xdr:cNvPr id="537" name="楕円 536"/>
        <xdr:cNvSpPr/>
      </xdr:nvSpPr>
      <xdr:spPr>
        <a:xfrm>
          <a:off x="12763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35323</xdr:rowOff>
    </xdr:from>
    <xdr:ext cx="534377" cy="259045"/>
    <xdr:sp macro="" textlink="">
      <xdr:nvSpPr>
        <xdr:cNvPr id="538" name="テキスト ボックス 537"/>
        <xdr:cNvSpPr txBox="1"/>
      </xdr:nvSpPr>
      <xdr:spPr>
        <a:xfrm>
          <a:off x="12547111" y="655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78141</xdr:rowOff>
    </xdr:from>
    <xdr:to>
      <xdr:col>85</xdr:col>
      <xdr:colOff>127000</xdr:colOff>
      <xdr:row>58</xdr:row>
      <xdr:rowOff>145676</xdr:rowOff>
    </xdr:to>
    <xdr:cxnSp macro="">
      <xdr:nvCxnSpPr>
        <xdr:cNvPr id="570" name="直線コネクタ 569"/>
        <xdr:cNvCxnSpPr/>
      </xdr:nvCxnSpPr>
      <xdr:spPr>
        <a:xfrm>
          <a:off x="15481300" y="10022241"/>
          <a:ext cx="838200" cy="6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32029</xdr:rowOff>
    </xdr:from>
    <xdr:to>
      <xdr:col>81</xdr:col>
      <xdr:colOff>50800</xdr:colOff>
      <xdr:row>58</xdr:row>
      <xdr:rowOff>78141</xdr:rowOff>
    </xdr:to>
    <xdr:cxnSp macro="">
      <xdr:nvCxnSpPr>
        <xdr:cNvPr id="573" name="直線コネクタ 572"/>
        <xdr:cNvCxnSpPr/>
      </xdr:nvCxnSpPr>
      <xdr:spPr>
        <a:xfrm>
          <a:off x="14592300" y="9976129"/>
          <a:ext cx="8890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5" name="テキスト ボックス 574"/>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151554</xdr:rowOff>
    </xdr:from>
    <xdr:to>
      <xdr:col>76</xdr:col>
      <xdr:colOff>114300</xdr:colOff>
      <xdr:row>58</xdr:row>
      <xdr:rowOff>32029</xdr:rowOff>
    </xdr:to>
    <xdr:cxnSp macro="">
      <xdr:nvCxnSpPr>
        <xdr:cNvPr id="576" name="直線コネクタ 575"/>
        <xdr:cNvCxnSpPr/>
      </xdr:nvCxnSpPr>
      <xdr:spPr>
        <a:xfrm>
          <a:off x="13703300" y="9924204"/>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8" name="テキスト ボックス 577"/>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151554</xdr:rowOff>
    </xdr:from>
    <xdr:to>
      <xdr:col>71</xdr:col>
      <xdr:colOff>177800</xdr:colOff>
      <xdr:row>59</xdr:row>
      <xdr:rowOff>41761</xdr:rowOff>
    </xdr:to>
    <xdr:cxnSp macro="">
      <xdr:nvCxnSpPr>
        <xdr:cNvPr id="579" name="直線コネクタ 578"/>
        <xdr:cNvCxnSpPr/>
      </xdr:nvCxnSpPr>
      <xdr:spPr>
        <a:xfrm flipV="1">
          <a:off x="12814300" y="9924204"/>
          <a:ext cx="889000" cy="23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1" name="テキスト ボックス 580"/>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3" name="テキスト ボックス 582"/>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94876</xdr:rowOff>
    </xdr:from>
    <xdr:to>
      <xdr:col>85</xdr:col>
      <xdr:colOff>177800</xdr:colOff>
      <xdr:row>59</xdr:row>
      <xdr:rowOff>25026</xdr:rowOff>
    </xdr:to>
    <xdr:sp macro="" textlink="">
      <xdr:nvSpPr>
        <xdr:cNvPr id="589" name="楕円 588"/>
        <xdr:cNvSpPr/>
      </xdr:nvSpPr>
      <xdr:spPr>
        <a:xfrm>
          <a:off x="16268700" y="100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9803</xdr:rowOff>
    </xdr:from>
    <xdr:ext cx="534377" cy="259045"/>
    <xdr:sp macro="" textlink="">
      <xdr:nvSpPr>
        <xdr:cNvPr id="590" name="教育費該当値テキスト"/>
        <xdr:cNvSpPr txBox="1"/>
      </xdr:nvSpPr>
      <xdr:spPr>
        <a:xfrm>
          <a:off x="16370300" y="995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27341</xdr:rowOff>
    </xdr:from>
    <xdr:to>
      <xdr:col>81</xdr:col>
      <xdr:colOff>101600</xdr:colOff>
      <xdr:row>58</xdr:row>
      <xdr:rowOff>128941</xdr:rowOff>
    </xdr:to>
    <xdr:sp macro="" textlink="">
      <xdr:nvSpPr>
        <xdr:cNvPr id="591" name="楕円 590"/>
        <xdr:cNvSpPr/>
      </xdr:nvSpPr>
      <xdr:spPr>
        <a:xfrm>
          <a:off x="15430500" y="997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120068</xdr:rowOff>
    </xdr:from>
    <xdr:ext cx="534377" cy="259045"/>
    <xdr:sp macro="" textlink="">
      <xdr:nvSpPr>
        <xdr:cNvPr id="592" name="テキスト ボックス 591"/>
        <xdr:cNvSpPr txBox="1"/>
      </xdr:nvSpPr>
      <xdr:spPr>
        <a:xfrm>
          <a:off x="15214111" y="1006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152679</xdr:rowOff>
    </xdr:from>
    <xdr:to>
      <xdr:col>76</xdr:col>
      <xdr:colOff>165100</xdr:colOff>
      <xdr:row>58</xdr:row>
      <xdr:rowOff>82829</xdr:rowOff>
    </xdr:to>
    <xdr:sp macro="" textlink="">
      <xdr:nvSpPr>
        <xdr:cNvPr id="593" name="楕円 592"/>
        <xdr:cNvSpPr/>
      </xdr:nvSpPr>
      <xdr:spPr>
        <a:xfrm>
          <a:off x="14541500" y="99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73956</xdr:rowOff>
    </xdr:from>
    <xdr:ext cx="534377" cy="259045"/>
    <xdr:sp macro="" textlink="">
      <xdr:nvSpPr>
        <xdr:cNvPr id="594" name="テキスト ボックス 593"/>
        <xdr:cNvSpPr txBox="1"/>
      </xdr:nvSpPr>
      <xdr:spPr>
        <a:xfrm>
          <a:off x="14325111" y="100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100754</xdr:rowOff>
    </xdr:from>
    <xdr:to>
      <xdr:col>72</xdr:col>
      <xdr:colOff>38100</xdr:colOff>
      <xdr:row>58</xdr:row>
      <xdr:rowOff>30904</xdr:rowOff>
    </xdr:to>
    <xdr:sp macro="" textlink="">
      <xdr:nvSpPr>
        <xdr:cNvPr id="595" name="楕円 594"/>
        <xdr:cNvSpPr/>
      </xdr:nvSpPr>
      <xdr:spPr>
        <a:xfrm>
          <a:off x="13652500" y="98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22031</xdr:rowOff>
    </xdr:from>
    <xdr:ext cx="534377" cy="259045"/>
    <xdr:sp macro="" textlink="">
      <xdr:nvSpPr>
        <xdr:cNvPr id="596" name="テキスト ボックス 595"/>
        <xdr:cNvSpPr txBox="1"/>
      </xdr:nvSpPr>
      <xdr:spPr>
        <a:xfrm>
          <a:off x="13436111" y="99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162411</xdr:rowOff>
    </xdr:from>
    <xdr:to>
      <xdr:col>67</xdr:col>
      <xdr:colOff>101600</xdr:colOff>
      <xdr:row>59</xdr:row>
      <xdr:rowOff>92561</xdr:rowOff>
    </xdr:to>
    <xdr:sp macro="" textlink="">
      <xdr:nvSpPr>
        <xdr:cNvPr id="597" name="楕円 596"/>
        <xdr:cNvSpPr/>
      </xdr:nvSpPr>
      <xdr:spPr>
        <a:xfrm>
          <a:off x="12763500" y="1010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83688</xdr:rowOff>
    </xdr:from>
    <xdr:ext cx="534377" cy="259045"/>
    <xdr:sp macro="" textlink="">
      <xdr:nvSpPr>
        <xdr:cNvPr id="598" name="テキスト ボックス 597"/>
        <xdr:cNvSpPr txBox="1"/>
      </xdr:nvSpPr>
      <xdr:spPr>
        <a:xfrm>
          <a:off x="12547111" y="101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69095</xdr:rowOff>
    </xdr:from>
    <xdr:to>
      <xdr:col>81</xdr:col>
      <xdr:colOff>50800</xdr:colOff>
      <xdr:row>79</xdr:row>
      <xdr:rowOff>98879</xdr:rowOff>
    </xdr:to>
    <xdr:cxnSp macro="">
      <xdr:nvCxnSpPr>
        <xdr:cNvPr id="632" name="直線コネクタ 631"/>
        <xdr:cNvCxnSpPr/>
      </xdr:nvCxnSpPr>
      <xdr:spPr>
        <a:xfrm>
          <a:off x="14592300" y="13613645"/>
          <a:ext cx="8890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4" name="テキスト ボックス 633"/>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51428</xdr:rowOff>
    </xdr:from>
    <xdr:to>
      <xdr:col>76</xdr:col>
      <xdr:colOff>114300</xdr:colOff>
      <xdr:row>79</xdr:row>
      <xdr:rowOff>69095</xdr:rowOff>
    </xdr:to>
    <xdr:cxnSp macro="">
      <xdr:nvCxnSpPr>
        <xdr:cNvPr id="635" name="直線コネクタ 634"/>
        <xdr:cNvCxnSpPr/>
      </xdr:nvCxnSpPr>
      <xdr:spPr>
        <a:xfrm>
          <a:off x="13703300" y="13595978"/>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7" name="テキスト ボックス 636"/>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51428</xdr:rowOff>
    </xdr:from>
    <xdr:to>
      <xdr:col>71</xdr:col>
      <xdr:colOff>177800</xdr:colOff>
      <xdr:row>79</xdr:row>
      <xdr:rowOff>95613</xdr:rowOff>
    </xdr:to>
    <xdr:cxnSp macro="">
      <xdr:nvCxnSpPr>
        <xdr:cNvPr id="638" name="直線コネクタ 637"/>
        <xdr:cNvCxnSpPr/>
      </xdr:nvCxnSpPr>
      <xdr:spPr>
        <a:xfrm flipV="1">
          <a:off x="12814300" y="13595978"/>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18295</xdr:rowOff>
    </xdr:from>
    <xdr:to>
      <xdr:col>76</xdr:col>
      <xdr:colOff>165100</xdr:colOff>
      <xdr:row>79</xdr:row>
      <xdr:rowOff>119895</xdr:rowOff>
    </xdr:to>
    <xdr:sp macro="" textlink="">
      <xdr:nvSpPr>
        <xdr:cNvPr id="652" name="楕円 651"/>
        <xdr:cNvSpPr/>
      </xdr:nvSpPr>
      <xdr:spPr>
        <a:xfrm>
          <a:off x="14541500" y="135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111022</xdr:rowOff>
    </xdr:from>
    <xdr:ext cx="378565" cy="259045"/>
    <xdr:sp macro="" textlink="">
      <xdr:nvSpPr>
        <xdr:cNvPr id="653" name="テキスト ボックス 652"/>
        <xdr:cNvSpPr txBox="1"/>
      </xdr:nvSpPr>
      <xdr:spPr>
        <a:xfrm>
          <a:off x="14403017" y="13655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628</xdr:rowOff>
    </xdr:from>
    <xdr:to>
      <xdr:col>72</xdr:col>
      <xdr:colOff>38100</xdr:colOff>
      <xdr:row>79</xdr:row>
      <xdr:rowOff>102228</xdr:rowOff>
    </xdr:to>
    <xdr:sp macro="" textlink="">
      <xdr:nvSpPr>
        <xdr:cNvPr id="654" name="楕円 653"/>
        <xdr:cNvSpPr/>
      </xdr:nvSpPr>
      <xdr:spPr>
        <a:xfrm>
          <a:off x="13652500" y="1354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93355</xdr:rowOff>
    </xdr:from>
    <xdr:ext cx="469744" cy="259045"/>
    <xdr:sp macro="" textlink="">
      <xdr:nvSpPr>
        <xdr:cNvPr id="655" name="テキスト ボックス 654"/>
        <xdr:cNvSpPr txBox="1"/>
      </xdr:nvSpPr>
      <xdr:spPr>
        <a:xfrm>
          <a:off x="13468428" y="1363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44813</xdr:rowOff>
    </xdr:from>
    <xdr:to>
      <xdr:col>67</xdr:col>
      <xdr:colOff>101600</xdr:colOff>
      <xdr:row>79</xdr:row>
      <xdr:rowOff>146413</xdr:rowOff>
    </xdr:to>
    <xdr:sp macro="" textlink="">
      <xdr:nvSpPr>
        <xdr:cNvPr id="656" name="楕円 655"/>
        <xdr:cNvSpPr/>
      </xdr:nvSpPr>
      <xdr:spPr>
        <a:xfrm>
          <a:off x="12763500" y="135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137540</xdr:rowOff>
    </xdr:from>
    <xdr:ext cx="378565" cy="259045"/>
    <xdr:sp macro="" textlink="">
      <xdr:nvSpPr>
        <xdr:cNvPr id="657" name="テキスト ボックス 656"/>
        <xdr:cNvSpPr txBox="1"/>
      </xdr:nvSpPr>
      <xdr:spPr>
        <a:xfrm>
          <a:off x="12625017" y="136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75997</xdr:rowOff>
    </xdr:from>
    <xdr:to>
      <xdr:col>85</xdr:col>
      <xdr:colOff>127000</xdr:colOff>
      <xdr:row>97</xdr:row>
      <xdr:rowOff>90424</xdr:rowOff>
    </xdr:to>
    <xdr:cxnSp macro="">
      <xdr:nvCxnSpPr>
        <xdr:cNvPr id="686" name="直線コネクタ 685"/>
        <xdr:cNvCxnSpPr/>
      </xdr:nvCxnSpPr>
      <xdr:spPr>
        <a:xfrm flipV="1">
          <a:off x="15481300" y="16706647"/>
          <a:ext cx="838200" cy="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90424</xdr:rowOff>
    </xdr:from>
    <xdr:to>
      <xdr:col>81</xdr:col>
      <xdr:colOff>50800</xdr:colOff>
      <xdr:row>97</xdr:row>
      <xdr:rowOff>91109</xdr:rowOff>
    </xdr:to>
    <xdr:cxnSp macro="">
      <xdr:nvCxnSpPr>
        <xdr:cNvPr id="689" name="直線コネクタ 688"/>
        <xdr:cNvCxnSpPr/>
      </xdr:nvCxnSpPr>
      <xdr:spPr>
        <a:xfrm flipV="1">
          <a:off x="14592300" y="1672107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1" name="テキスト ボックス 690"/>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91109</xdr:rowOff>
    </xdr:from>
    <xdr:to>
      <xdr:col>76</xdr:col>
      <xdr:colOff>114300</xdr:colOff>
      <xdr:row>97</xdr:row>
      <xdr:rowOff>93281</xdr:rowOff>
    </xdr:to>
    <xdr:cxnSp macro="">
      <xdr:nvCxnSpPr>
        <xdr:cNvPr id="692" name="直線コネクタ 691"/>
        <xdr:cNvCxnSpPr/>
      </xdr:nvCxnSpPr>
      <xdr:spPr>
        <a:xfrm flipV="1">
          <a:off x="13703300" y="1672175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4" name="テキスト ボックス 693"/>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90996</xdr:rowOff>
    </xdr:from>
    <xdr:to>
      <xdr:col>71</xdr:col>
      <xdr:colOff>177800</xdr:colOff>
      <xdr:row>97</xdr:row>
      <xdr:rowOff>93281</xdr:rowOff>
    </xdr:to>
    <xdr:cxnSp macro="">
      <xdr:nvCxnSpPr>
        <xdr:cNvPr id="695" name="直線コネクタ 694"/>
        <xdr:cNvCxnSpPr/>
      </xdr:nvCxnSpPr>
      <xdr:spPr>
        <a:xfrm>
          <a:off x="12814300" y="1672164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7" name="テキスト ボックス 696"/>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699" name="テキスト ボックス 698"/>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25197</xdr:rowOff>
    </xdr:from>
    <xdr:to>
      <xdr:col>85</xdr:col>
      <xdr:colOff>177800</xdr:colOff>
      <xdr:row>97</xdr:row>
      <xdr:rowOff>126797</xdr:rowOff>
    </xdr:to>
    <xdr:sp macro="" textlink="">
      <xdr:nvSpPr>
        <xdr:cNvPr id="705" name="楕円 704"/>
        <xdr:cNvSpPr/>
      </xdr:nvSpPr>
      <xdr:spPr>
        <a:xfrm>
          <a:off x="16268700" y="1665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3624</xdr:rowOff>
    </xdr:from>
    <xdr:ext cx="534377" cy="259045"/>
    <xdr:sp macro="" textlink="">
      <xdr:nvSpPr>
        <xdr:cNvPr id="706" name="公債費該当値テキスト"/>
        <xdr:cNvSpPr txBox="1"/>
      </xdr:nvSpPr>
      <xdr:spPr>
        <a:xfrm>
          <a:off x="16370300" y="166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39624</xdr:rowOff>
    </xdr:from>
    <xdr:to>
      <xdr:col>81</xdr:col>
      <xdr:colOff>101600</xdr:colOff>
      <xdr:row>97</xdr:row>
      <xdr:rowOff>141224</xdr:rowOff>
    </xdr:to>
    <xdr:sp macro="" textlink="">
      <xdr:nvSpPr>
        <xdr:cNvPr id="707" name="楕円 706"/>
        <xdr:cNvSpPr/>
      </xdr:nvSpPr>
      <xdr:spPr>
        <a:xfrm>
          <a:off x="15430500" y="166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132351</xdr:rowOff>
    </xdr:from>
    <xdr:ext cx="534377" cy="259045"/>
    <xdr:sp macro="" textlink="">
      <xdr:nvSpPr>
        <xdr:cNvPr id="708" name="テキスト ボックス 707"/>
        <xdr:cNvSpPr txBox="1"/>
      </xdr:nvSpPr>
      <xdr:spPr>
        <a:xfrm>
          <a:off x="15214111" y="1676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40309</xdr:rowOff>
    </xdr:from>
    <xdr:to>
      <xdr:col>76</xdr:col>
      <xdr:colOff>165100</xdr:colOff>
      <xdr:row>97</xdr:row>
      <xdr:rowOff>141909</xdr:rowOff>
    </xdr:to>
    <xdr:sp macro="" textlink="">
      <xdr:nvSpPr>
        <xdr:cNvPr id="709" name="楕円 708"/>
        <xdr:cNvSpPr/>
      </xdr:nvSpPr>
      <xdr:spPr>
        <a:xfrm>
          <a:off x="14541500" y="1667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133036</xdr:rowOff>
    </xdr:from>
    <xdr:ext cx="534377" cy="259045"/>
    <xdr:sp macro="" textlink="">
      <xdr:nvSpPr>
        <xdr:cNvPr id="710" name="テキスト ボックス 709"/>
        <xdr:cNvSpPr txBox="1"/>
      </xdr:nvSpPr>
      <xdr:spPr>
        <a:xfrm>
          <a:off x="14325111" y="16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42481</xdr:rowOff>
    </xdr:from>
    <xdr:to>
      <xdr:col>72</xdr:col>
      <xdr:colOff>38100</xdr:colOff>
      <xdr:row>97</xdr:row>
      <xdr:rowOff>144081</xdr:rowOff>
    </xdr:to>
    <xdr:sp macro="" textlink="">
      <xdr:nvSpPr>
        <xdr:cNvPr id="711" name="楕円 710"/>
        <xdr:cNvSpPr/>
      </xdr:nvSpPr>
      <xdr:spPr>
        <a:xfrm>
          <a:off x="13652500" y="166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135208</xdr:rowOff>
    </xdr:from>
    <xdr:ext cx="534377" cy="259045"/>
    <xdr:sp macro="" textlink="">
      <xdr:nvSpPr>
        <xdr:cNvPr id="712" name="テキスト ボックス 711"/>
        <xdr:cNvSpPr txBox="1"/>
      </xdr:nvSpPr>
      <xdr:spPr>
        <a:xfrm>
          <a:off x="13436111" y="167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40196</xdr:rowOff>
    </xdr:from>
    <xdr:to>
      <xdr:col>67</xdr:col>
      <xdr:colOff>101600</xdr:colOff>
      <xdr:row>97</xdr:row>
      <xdr:rowOff>141796</xdr:rowOff>
    </xdr:to>
    <xdr:sp macro="" textlink="">
      <xdr:nvSpPr>
        <xdr:cNvPr id="713" name="楕円 712"/>
        <xdr:cNvSpPr/>
      </xdr:nvSpPr>
      <xdr:spPr>
        <a:xfrm>
          <a:off x="12763500" y="166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132923</xdr:rowOff>
    </xdr:from>
    <xdr:ext cx="534377" cy="259045"/>
    <xdr:sp macro="" textlink="">
      <xdr:nvSpPr>
        <xdr:cNvPr id="714" name="テキスト ボックス 713"/>
        <xdr:cNvSpPr txBox="1"/>
      </xdr:nvSpPr>
      <xdr:spPr>
        <a:xfrm>
          <a:off x="12547111" y="1676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部分の費目では類似団体以下で推移している中、衛生費は循環型社会に対応したごみ処理施設の運営費などにより、土木費は重点的に進めてきた国土強靭化対策事業や下水道整備事業により類似団体並みで推移している。</a:t>
          </a:r>
        </a:p>
        <a:p>
          <a:r>
            <a:rPr kumimoji="1" lang="ja-JP" altLang="en-US" sz="1300">
              <a:latin typeface="ＭＳ Ｐゴシック" panose="020B0600070205080204" pitchFamily="50" charset="-128"/>
              <a:ea typeface="ＭＳ Ｐゴシック" panose="020B0600070205080204" pitchFamily="50" charset="-128"/>
            </a:rPr>
            <a:t>なお、総務費は特別定額給付金事業費の皆減により、消防費については、防災無線整備事業の完了により減少している。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標準財政規模、財政調整基金残高ともに増加し、標準財政規模比は増加している。また、実質収支については、標準財政規模比は概ね横ばいで推移している。</a:t>
          </a:r>
        </a:p>
        <a:p>
          <a:r>
            <a:rPr kumimoji="1" lang="ja-JP" altLang="en-US" sz="1400">
              <a:latin typeface="ＭＳ ゴシック" pitchFamily="49" charset="-128"/>
              <a:ea typeface="ＭＳ ゴシック" pitchFamily="49" charset="-128"/>
            </a:rPr>
            <a:t>実質単年度収支については、前年度収支に加え、財政調整基金の積立及び取崩、繰上償還が関係するため、見込むことは困難であるが、実質収支額は、今後も黒字収支での推移を見込んでいる。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全ての会計において赤字額はなく、今後も各会計で赤字は発生せず、黒字収支で推移すると見込んでおり、引き続き各特別会計、一部事務組合の健全化に努める。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2091_&#23721;&#20986;&#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57.6</v>
          </cell>
          <cell r="BX53">
            <v>58.4</v>
          </cell>
          <cell r="CF53">
            <v>59.1</v>
          </cell>
          <cell r="CN53">
            <v>59.9</v>
          </cell>
          <cell r="CV53">
            <v>61.5</v>
          </cell>
        </row>
        <row r="55">
          <cell r="AN55" t="str">
            <v>類似団体内平均値</v>
          </cell>
          <cell r="BP55">
            <v>31.9</v>
          </cell>
          <cell r="BX55">
            <v>24.2</v>
          </cell>
          <cell r="CF55">
            <v>22.1</v>
          </cell>
          <cell r="CN55">
            <v>20.399999999999999</v>
          </cell>
          <cell r="CV55">
            <v>11.2</v>
          </cell>
        </row>
        <row r="57">
          <cell r="BP57">
            <v>59.4</v>
          </cell>
          <cell r="BX57">
            <v>60.1</v>
          </cell>
          <cell r="CF57">
            <v>61.5</v>
          </cell>
          <cell r="CN57">
            <v>63.1</v>
          </cell>
          <cell r="CV57">
            <v>63.2</v>
          </cell>
        </row>
        <row r="72">
          <cell r="BP72" t="str">
            <v>H29</v>
          </cell>
          <cell r="BX72" t="str">
            <v>H30</v>
          </cell>
          <cell r="CF72" t="str">
            <v>R01</v>
          </cell>
          <cell r="CN72" t="str">
            <v>R02</v>
          </cell>
          <cell r="CV72" t="str">
            <v>R03</v>
          </cell>
        </row>
        <row r="73">
          <cell r="AN73" t="str">
            <v>当該団体値</v>
          </cell>
        </row>
        <row r="75">
          <cell r="BP75">
            <v>3.5</v>
          </cell>
          <cell r="BX75">
            <v>3.7</v>
          </cell>
          <cell r="CF75">
            <v>4</v>
          </cell>
          <cell r="CN75">
            <v>4</v>
          </cell>
          <cell r="CV75">
            <v>4</v>
          </cell>
        </row>
        <row r="77">
          <cell r="AN77" t="str">
            <v>類似団体内平均値</v>
          </cell>
          <cell r="BP77">
            <v>31.9</v>
          </cell>
          <cell r="BX77">
            <v>24.2</v>
          </cell>
          <cell r="CF77">
            <v>22.1</v>
          </cell>
          <cell r="CN77">
            <v>20.399999999999999</v>
          </cell>
          <cell r="CV77">
            <v>11.2</v>
          </cell>
        </row>
        <row r="79">
          <cell r="BP79">
            <v>6.6</v>
          </cell>
          <cell r="BX79">
            <v>6.4</v>
          </cell>
          <cell r="CF79">
            <v>6.3</v>
          </cell>
          <cell r="CN79">
            <v>6.2</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21291119</v>
      </c>
      <c r="BO4" s="453"/>
      <c r="BP4" s="453"/>
      <c r="BQ4" s="453"/>
      <c r="BR4" s="453"/>
      <c r="BS4" s="453"/>
      <c r="BT4" s="453"/>
      <c r="BU4" s="454"/>
      <c r="BV4" s="452">
        <v>25170899</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4.4000000000000004</v>
      </c>
      <c r="CU4" s="593"/>
      <c r="CV4" s="593"/>
      <c r="CW4" s="593"/>
      <c r="CX4" s="593"/>
      <c r="CY4" s="593"/>
      <c r="CZ4" s="593"/>
      <c r="DA4" s="594"/>
      <c r="DB4" s="592">
        <v>4.7</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20650894</v>
      </c>
      <c r="BO5" s="424"/>
      <c r="BP5" s="424"/>
      <c r="BQ5" s="424"/>
      <c r="BR5" s="424"/>
      <c r="BS5" s="424"/>
      <c r="BT5" s="424"/>
      <c r="BU5" s="425"/>
      <c r="BV5" s="423">
        <v>24495489</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80.7</v>
      </c>
      <c r="CU5" s="421"/>
      <c r="CV5" s="421"/>
      <c r="CW5" s="421"/>
      <c r="CX5" s="421"/>
      <c r="CY5" s="421"/>
      <c r="CZ5" s="421"/>
      <c r="DA5" s="422"/>
      <c r="DB5" s="420">
        <v>86.4</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640225</v>
      </c>
      <c r="BO6" s="424"/>
      <c r="BP6" s="424"/>
      <c r="BQ6" s="424"/>
      <c r="BR6" s="424"/>
      <c r="BS6" s="424"/>
      <c r="BT6" s="424"/>
      <c r="BU6" s="425"/>
      <c r="BV6" s="423">
        <v>675410</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84.8</v>
      </c>
      <c r="CU6" s="567"/>
      <c r="CV6" s="567"/>
      <c r="CW6" s="567"/>
      <c r="CX6" s="567"/>
      <c r="CY6" s="567"/>
      <c r="CZ6" s="567"/>
      <c r="DA6" s="568"/>
      <c r="DB6" s="566">
        <v>91.1</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106</v>
      </c>
      <c r="AV7" s="482"/>
      <c r="AW7" s="482"/>
      <c r="AX7" s="482"/>
      <c r="AY7" s="437" t="s">
        <v>107</v>
      </c>
      <c r="AZ7" s="438"/>
      <c r="BA7" s="438"/>
      <c r="BB7" s="438"/>
      <c r="BC7" s="438"/>
      <c r="BD7" s="438"/>
      <c r="BE7" s="438"/>
      <c r="BF7" s="438"/>
      <c r="BG7" s="438"/>
      <c r="BH7" s="438"/>
      <c r="BI7" s="438"/>
      <c r="BJ7" s="438"/>
      <c r="BK7" s="438"/>
      <c r="BL7" s="438"/>
      <c r="BM7" s="439"/>
      <c r="BN7" s="423">
        <v>138147</v>
      </c>
      <c r="BO7" s="424"/>
      <c r="BP7" s="424"/>
      <c r="BQ7" s="424"/>
      <c r="BR7" s="424"/>
      <c r="BS7" s="424"/>
      <c r="BT7" s="424"/>
      <c r="BU7" s="425"/>
      <c r="BV7" s="423">
        <v>173596</v>
      </c>
      <c r="BW7" s="424"/>
      <c r="BX7" s="424"/>
      <c r="BY7" s="424"/>
      <c r="BZ7" s="424"/>
      <c r="CA7" s="424"/>
      <c r="CB7" s="424"/>
      <c r="CC7" s="425"/>
      <c r="CD7" s="463" t="s">
        <v>108</v>
      </c>
      <c r="CE7" s="383"/>
      <c r="CF7" s="383"/>
      <c r="CG7" s="383"/>
      <c r="CH7" s="383"/>
      <c r="CI7" s="383"/>
      <c r="CJ7" s="383"/>
      <c r="CK7" s="383"/>
      <c r="CL7" s="383"/>
      <c r="CM7" s="383"/>
      <c r="CN7" s="383"/>
      <c r="CO7" s="383"/>
      <c r="CP7" s="383"/>
      <c r="CQ7" s="383"/>
      <c r="CR7" s="383"/>
      <c r="CS7" s="464"/>
      <c r="CT7" s="423">
        <v>11415762</v>
      </c>
      <c r="CU7" s="424"/>
      <c r="CV7" s="424"/>
      <c r="CW7" s="424"/>
      <c r="CX7" s="424"/>
      <c r="CY7" s="424"/>
      <c r="CZ7" s="424"/>
      <c r="DA7" s="425"/>
      <c r="DB7" s="423">
        <v>10676836</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109</v>
      </c>
      <c r="AN8" s="380"/>
      <c r="AO8" s="380"/>
      <c r="AP8" s="380"/>
      <c r="AQ8" s="380"/>
      <c r="AR8" s="380"/>
      <c r="AS8" s="380"/>
      <c r="AT8" s="381"/>
      <c r="AU8" s="481" t="s">
        <v>110</v>
      </c>
      <c r="AV8" s="482"/>
      <c r="AW8" s="482"/>
      <c r="AX8" s="482"/>
      <c r="AY8" s="437" t="s">
        <v>111</v>
      </c>
      <c r="AZ8" s="438"/>
      <c r="BA8" s="438"/>
      <c r="BB8" s="438"/>
      <c r="BC8" s="438"/>
      <c r="BD8" s="438"/>
      <c r="BE8" s="438"/>
      <c r="BF8" s="438"/>
      <c r="BG8" s="438"/>
      <c r="BH8" s="438"/>
      <c r="BI8" s="438"/>
      <c r="BJ8" s="438"/>
      <c r="BK8" s="438"/>
      <c r="BL8" s="438"/>
      <c r="BM8" s="439"/>
      <c r="BN8" s="423">
        <v>502078</v>
      </c>
      <c r="BO8" s="424"/>
      <c r="BP8" s="424"/>
      <c r="BQ8" s="424"/>
      <c r="BR8" s="424"/>
      <c r="BS8" s="424"/>
      <c r="BT8" s="424"/>
      <c r="BU8" s="425"/>
      <c r="BV8" s="423">
        <v>501814</v>
      </c>
      <c r="BW8" s="424"/>
      <c r="BX8" s="424"/>
      <c r="BY8" s="424"/>
      <c r="BZ8" s="424"/>
      <c r="CA8" s="424"/>
      <c r="CB8" s="424"/>
      <c r="CC8" s="425"/>
      <c r="CD8" s="463" t="s">
        <v>112</v>
      </c>
      <c r="CE8" s="383"/>
      <c r="CF8" s="383"/>
      <c r="CG8" s="383"/>
      <c r="CH8" s="383"/>
      <c r="CI8" s="383"/>
      <c r="CJ8" s="383"/>
      <c r="CK8" s="383"/>
      <c r="CL8" s="383"/>
      <c r="CM8" s="383"/>
      <c r="CN8" s="383"/>
      <c r="CO8" s="383"/>
      <c r="CP8" s="383"/>
      <c r="CQ8" s="383"/>
      <c r="CR8" s="383"/>
      <c r="CS8" s="464"/>
      <c r="CT8" s="526">
        <v>0.63</v>
      </c>
      <c r="CU8" s="527"/>
      <c r="CV8" s="527"/>
      <c r="CW8" s="527"/>
      <c r="CX8" s="527"/>
      <c r="CY8" s="527"/>
      <c r="CZ8" s="527"/>
      <c r="DA8" s="528"/>
      <c r="DB8" s="526">
        <v>0.64</v>
      </c>
      <c r="DC8" s="527"/>
      <c r="DD8" s="527"/>
      <c r="DE8" s="527"/>
      <c r="DF8" s="527"/>
      <c r="DG8" s="527"/>
      <c r="DH8" s="527"/>
      <c r="DI8" s="528"/>
    </row>
    <row r="9" spans="1:119" ht="18.75" customHeight="1" thickBot="1" x14ac:dyDescent="0.2">
      <c r="A9" s="178"/>
      <c r="B9" s="555" t="s">
        <v>113</v>
      </c>
      <c r="C9" s="556"/>
      <c r="D9" s="556"/>
      <c r="E9" s="556"/>
      <c r="F9" s="556"/>
      <c r="G9" s="556"/>
      <c r="H9" s="556"/>
      <c r="I9" s="556"/>
      <c r="J9" s="556"/>
      <c r="K9" s="474"/>
      <c r="L9" s="557" t="s">
        <v>114</v>
      </c>
      <c r="M9" s="558"/>
      <c r="N9" s="558"/>
      <c r="O9" s="558"/>
      <c r="P9" s="558"/>
      <c r="Q9" s="559"/>
      <c r="R9" s="560">
        <v>53967</v>
      </c>
      <c r="S9" s="561"/>
      <c r="T9" s="561"/>
      <c r="U9" s="561"/>
      <c r="V9" s="562"/>
      <c r="W9" s="492" t="s">
        <v>115</v>
      </c>
      <c r="X9" s="493"/>
      <c r="Y9" s="493"/>
      <c r="Z9" s="493"/>
      <c r="AA9" s="493"/>
      <c r="AB9" s="493"/>
      <c r="AC9" s="493"/>
      <c r="AD9" s="493"/>
      <c r="AE9" s="493"/>
      <c r="AF9" s="493"/>
      <c r="AG9" s="493"/>
      <c r="AH9" s="493"/>
      <c r="AI9" s="493"/>
      <c r="AJ9" s="493"/>
      <c r="AK9" s="493"/>
      <c r="AL9" s="563"/>
      <c r="AM9" s="480" t="s">
        <v>116</v>
      </c>
      <c r="AN9" s="380"/>
      <c r="AO9" s="380"/>
      <c r="AP9" s="380"/>
      <c r="AQ9" s="380"/>
      <c r="AR9" s="380"/>
      <c r="AS9" s="380"/>
      <c r="AT9" s="381"/>
      <c r="AU9" s="481" t="s">
        <v>117</v>
      </c>
      <c r="AV9" s="482"/>
      <c r="AW9" s="482"/>
      <c r="AX9" s="482"/>
      <c r="AY9" s="437" t="s">
        <v>118</v>
      </c>
      <c r="AZ9" s="438"/>
      <c r="BA9" s="438"/>
      <c r="BB9" s="438"/>
      <c r="BC9" s="438"/>
      <c r="BD9" s="438"/>
      <c r="BE9" s="438"/>
      <c r="BF9" s="438"/>
      <c r="BG9" s="438"/>
      <c r="BH9" s="438"/>
      <c r="BI9" s="438"/>
      <c r="BJ9" s="438"/>
      <c r="BK9" s="438"/>
      <c r="BL9" s="438"/>
      <c r="BM9" s="439"/>
      <c r="BN9" s="423">
        <v>264</v>
      </c>
      <c r="BO9" s="424"/>
      <c r="BP9" s="424"/>
      <c r="BQ9" s="424"/>
      <c r="BR9" s="424"/>
      <c r="BS9" s="424"/>
      <c r="BT9" s="424"/>
      <c r="BU9" s="425"/>
      <c r="BV9" s="423">
        <v>7838</v>
      </c>
      <c r="BW9" s="424"/>
      <c r="BX9" s="424"/>
      <c r="BY9" s="424"/>
      <c r="BZ9" s="424"/>
      <c r="CA9" s="424"/>
      <c r="CB9" s="424"/>
      <c r="CC9" s="425"/>
      <c r="CD9" s="463" t="s">
        <v>119</v>
      </c>
      <c r="CE9" s="383"/>
      <c r="CF9" s="383"/>
      <c r="CG9" s="383"/>
      <c r="CH9" s="383"/>
      <c r="CI9" s="383"/>
      <c r="CJ9" s="383"/>
      <c r="CK9" s="383"/>
      <c r="CL9" s="383"/>
      <c r="CM9" s="383"/>
      <c r="CN9" s="383"/>
      <c r="CO9" s="383"/>
      <c r="CP9" s="383"/>
      <c r="CQ9" s="383"/>
      <c r="CR9" s="383"/>
      <c r="CS9" s="464"/>
      <c r="CT9" s="420">
        <v>9.6</v>
      </c>
      <c r="CU9" s="421"/>
      <c r="CV9" s="421"/>
      <c r="CW9" s="421"/>
      <c r="CX9" s="421"/>
      <c r="CY9" s="421"/>
      <c r="CZ9" s="421"/>
      <c r="DA9" s="422"/>
      <c r="DB9" s="420">
        <v>9.3000000000000007</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120</v>
      </c>
      <c r="M10" s="380"/>
      <c r="N10" s="380"/>
      <c r="O10" s="380"/>
      <c r="P10" s="380"/>
      <c r="Q10" s="381"/>
      <c r="R10" s="376">
        <v>53452</v>
      </c>
      <c r="S10" s="377"/>
      <c r="T10" s="377"/>
      <c r="U10" s="377"/>
      <c r="V10" s="436"/>
      <c r="W10" s="564"/>
      <c r="X10" s="374"/>
      <c r="Y10" s="374"/>
      <c r="Z10" s="374"/>
      <c r="AA10" s="374"/>
      <c r="AB10" s="374"/>
      <c r="AC10" s="374"/>
      <c r="AD10" s="374"/>
      <c r="AE10" s="374"/>
      <c r="AF10" s="374"/>
      <c r="AG10" s="374"/>
      <c r="AH10" s="374"/>
      <c r="AI10" s="374"/>
      <c r="AJ10" s="374"/>
      <c r="AK10" s="374"/>
      <c r="AL10" s="565"/>
      <c r="AM10" s="480" t="s">
        <v>121</v>
      </c>
      <c r="AN10" s="380"/>
      <c r="AO10" s="380"/>
      <c r="AP10" s="380"/>
      <c r="AQ10" s="380"/>
      <c r="AR10" s="380"/>
      <c r="AS10" s="380"/>
      <c r="AT10" s="381"/>
      <c r="AU10" s="481" t="s">
        <v>122</v>
      </c>
      <c r="AV10" s="482"/>
      <c r="AW10" s="482"/>
      <c r="AX10" s="482"/>
      <c r="AY10" s="437" t="s">
        <v>123</v>
      </c>
      <c r="AZ10" s="438"/>
      <c r="BA10" s="438"/>
      <c r="BB10" s="438"/>
      <c r="BC10" s="438"/>
      <c r="BD10" s="438"/>
      <c r="BE10" s="438"/>
      <c r="BF10" s="438"/>
      <c r="BG10" s="438"/>
      <c r="BH10" s="438"/>
      <c r="BI10" s="438"/>
      <c r="BJ10" s="438"/>
      <c r="BK10" s="438"/>
      <c r="BL10" s="438"/>
      <c r="BM10" s="439"/>
      <c r="BN10" s="423">
        <v>587201</v>
      </c>
      <c r="BO10" s="424"/>
      <c r="BP10" s="424"/>
      <c r="BQ10" s="424"/>
      <c r="BR10" s="424"/>
      <c r="BS10" s="424"/>
      <c r="BT10" s="424"/>
      <c r="BU10" s="425"/>
      <c r="BV10" s="423">
        <v>582149</v>
      </c>
      <c r="BW10" s="424"/>
      <c r="BX10" s="424"/>
      <c r="BY10" s="424"/>
      <c r="BZ10" s="424"/>
      <c r="CA10" s="424"/>
      <c r="CB10" s="424"/>
      <c r="CC10" s="425"/>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125</v>
      </c>
      <c r="M11" s="385"/>
      <c r="N11" s="385"/>
      <c r="O11" s="385"/>
      <c r="P11" s="385"/>
      <c r="Q11" s="386"/>
      <c r="R11" s="552" t="s">
        <v>126</v>
      </c>
      <c r="S11" s="553"/>
      <c r="T11" s="553"/>
      <c r="U11" s="553"/>
      <c r="V11" s="554"/>
      <c r="W11" s="564"/>
      <c r="X11" s="374"/>
      <c r="Y11" s="374"/>
      <c r="Z11" s="374"/>
      <c r="AA11" s="374"/>
      <c r="AB11" s="374"/>
      <c r="AC11" s="374"/>
      <c r="AD11" s="374"/>
      <c r="AE11" s="374"/>
      <c r="AF11" s="374"/>
      <c r="AG11" s="374"/>
      <c r="AH11" s="374"/>
      <c r="AI11" s="374"/>
      <c r="AJ11" s="374"/>
      <c r="AK11" s="374"/>
      <c r="AL11" s="565"/>
      <c r="AM11" s="480" t="s">
        <v>127</v>
      </c>
      <c r="AN11" s="380"/>
      <c r="AO11" s="380"/>
      <c r="AP11" s="380"/>
      <c r="AQ11" s="380"/>
      <c r="AR11" s="380"/>
      <c r="AS11" s="380"/>
      <c r="AT11" s="381"/>
      <c r="AU11" s="481" t="s">
        <v>128</v>
      </c>
      <c r="AV11" s="482"/>
      <c r="AW11" s="482"/>
      <c r="AX11" s="482"/>
      <c r="AY11" s="437" t="s">
        <v>129</v>
      </c>
      <c r="AZ11" s="438"/>
      <c r="BA11" s="438"/>
      <c r="BB11" s="438"/>
      <c r="BC11" s="438"/>
      <c r="BD11" s="438"/>
      <c r="BE11" s="438"/>
      <c r="BF11" s="438"/>
      <c r="BG11" s="438"/>
      <c r="BH11" s="438"/>
      <c r="BI11" s="438"/>
      <c r="BJ11" s="438"/>
      <c r="BK11" s="438"/>
      <c r="BL11" s="438"/>
      <c r="BM11" s="439"/>
      <c r="BN11" s="423">
        <v>111841</v>
      </c>
      <c r="BO11" s="424"/>
      <c r="BP11" s="424"/>
      <c r="BQ11" s="424"/>
      <c r="BR11" s="424"/>
      <c r="BS11" s="424"/>
      <c r="BT11" s="424"/>
      <c r="BU11" s="425"/>
      <c r="BV11" s="423">
        <v>95512</v>
      </c>
      <c r="BW11" s="424"/>
      <c r="BX11" s="424"/>
      <c r="BY11" s="424"/>
      <c r="BZ11" s="424"/>
      <c r="CA11" s="424"/>
      <c r="CB11" s="424"/>
      <c r="CC11" s="425"/>
      <c r="CD11" s="463" t="s">
        <v>130</v>
      </c>
      <c r="CE11" s="383"/>
      <c r="CF11" s="383"/>
      <c r="CG11" s="383"/>
      <c r="CH11" s="383"/>
      <c r="CI11" s="383"/>
      <c r="CJ11" s="383"/>
      <c r="CK11" s="383"/>
      <c r="CL11" s="383"/>
      <c r="CM11" s="383"/>
      <c r="CN11" s="383"/>
      <c r="CO11" s="383"/>
      <c r="CP11" s="383"/>
      <c r="CQ11" s="383"/>
      <c r="CR11" s="383"/>
      <c r="CS11" s="464"/>
      <c r="CT11" s="526" t="s">
        <v>131</v>
      </c>
      <c r="CU11" s="527"/>
      <c r="CV11" s="527"/>
      <c r="CW11" s="527"/>
      <c r="CX11" s="527"/>
      <c r="CY11" s="527"/>
      <c r="CZ11" s="527"/>
      <c r="DA11" s="528"/>
      <c r="DB11" s="526" t="s">
        <v>132</v>
      </c>
      <c r="DC11" s="527"/>
      <c r="DD11" s="527"/>
      <c r="DE11" s="527"/>
      <c r="DF11" s="527"/>
      <c r="DG11" s="527"/>
      <c r="DH11" s="527"/>
      <c r="DI11" s="528"/>
    </row>
    <row r="12" spans="1:119" ht="18.75" customHeight="1" x14ac:dyDescent="0.15">
      <c r="A12" s="178"/>
      <c r="B12" s="529" t="s">
        <v>133</v>
      </c>
      <c r="C12" s="530"/>
      <c r="D12" s="530"/>
      <c r="E12" s="530"/>
      <c r="F12" s="530"/>
      <c r="G12" s="530"/>
      <c r="H12" s="530"/>
      <c r="I12" s="530"/>
      <c r="J12" s="530"/>
      <c r="K12" s="531"/>
      <c r="L12" s="538" t="s">
        <v>134</v>
      </c>
      <c r="M12" s="539"/>
      <c r="N12" s="539"/>
      <c r="O12" s="539"/>
      <c r="P12" s="539"/>
      <c r="Q12" s="540"/>
      <c r="R12" s="541">
        <v>54161</v>
      </c>
      <c r="S12" s="542"/>
      <c r="T12" s="542"/>
      <c r="U12" s="542"/>
      <c r="V12" s="543"/>
      <c r="W12" s="544" t="s">
        <v>1</v>
      </c>
      <c r="X12" s="482"/>
      <c r="Y12" s="482"/>
      <c r="Z12" s="482"/>
      <c r="AA12" s="482"/>
      <c r="AB12" s="545"/>
      <c r="AC12" s="546" t="s">
        <v>135</v>
      </c>
      <c r="AD12" s="547"/>
      <c r="AE12" s="547"/>
      <c r="AF12" s="547"/>
      <c r="AG12" s="548"/>
      <c r="AH12" s="546" t="s">
        <v>136</v>
      </c>
      <c r="AI12" s="547"/>
      <c r="AJ12" s="547"/>
      <c r="AK12" s="547"/>
      <c r="AL12" s="549"/>
      <c r="AM12" s="480" t="s">
        <v>137</v>
      </c>
      <c r="AN12" s="380"/>
      <c r="AO12" s="380"/>
      <c r="AP12" s="380"/>
      <c r="AQ12" s="380"/>
      <c r="AR12" s="380"/>
      <c r="AS12" s="380"/>
      <c r="AT12" s="381"/>
      <c r="AU12" s="481" t="s">
        <v>138</v>
      </c>
      <c r="AV12" s="482"/>
      <c r="AW12" s="482"/>
      <c r="AX12" s="482"/>
      <c r="AY12" s="437" t="s">
        <v>139</v>
      </c>
      <c r="AZ12" s="438"/>
      <c r="BA12" s="438"/>
      <c r="BB12" s="438"/>
      <c r="BC12" s="438"/>
      <c r="BD12" s="438"/>
      <c r="BE12" s="438"/>
      <c r="BF12" s="438"/>
      <c r="BG12" s="438"/>
      <c r="BH12" s="438"/>
      <c r="BI12" s="438"/>
      <c r="BJ12" s="438"/>
      <c r="BK12" s="438"/>
      <c r="BL12" s="438"/>
      <c r="BM12" s="439"/>
      <c r="BN12" s="423">
        <v>120604</v>
      </c>
      <c r="BO12" s="424"/>
      <c r="BP12" s="424"/>
      <c r="BQ12" s="424"/>
      <c r="BR12" s="424"/>
      <c r="BS12" s="424"/>
      <c r="BT12" s="424"/>
      <c r="BU12" s="425"/>
      <c r="BV12" s="423">
        <v>533245</v>
      </c>
      <c r="BW12" s="424"/>
      <c r="BX12" s="424"/>
      <c r="BY12" s="424"/>
      <c r="BZ12" s="424"/>
      <c r="CA12" s="424"/>
      <c r="CB12" s="424"/>
      <c r="CC12" s="425"/>
      <c r="CD12" s="463" t="s">
        <v>140</v>
      </c>
      <c r="CE12" s="383"/>
      <c r="CF12" s="383"/>
      <c r="CG12" s="383"/>
      <c r="CH12" s="383"/>
      <c r="CI12" s="383"/>
      <c r="CJ12" s="383"/>
      <c r="CK12" s="383"/>
      <c r="CL12" s="383"/>
      <c r="CM12" s="383"/>
      <c r="CN12" s="383"/>
      <c r="CO12" s="383"/>
      <c r="CP12" s="383"/>
      <c r="CQ12" s="383"/>
      <c r="CR12" s="383"/>
      <c r="CS12" s="464"/>
      <c r="CT12" s="526" t="s">
        <v>141</v>
      </c>
      <c r="CU12" s="527"/>
      <c r="CV12" s="527"/>
      <c r="CW12" s="527"/>
      <c r="CX12" s="527"/>
      <c r="CY12" s="527"/>
      <c r="CZ12" s="527"/>
      <c r="DA12" s="528"/>
      <c r="DB12" s="526" t="s">
        <v>142</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143</v>
      </c>
      <c r="N13" s="508"/>
      <c r="O13" s="508"/>
      <c r="P13" s="508"/>
      <c r="Q13" s="509"/>
      <c r="R13" s="510">
        <v>53659</v>
      </c>
      <c r="S13" s="511"/>
      <c r="T13" s="511"/>
      <c r="U13" s="511"/>
      <c r="V13" s="512"/>
      <c r="W13" s="513" t="s">
        <v>144</v>
      </c>
      <c r="X13" s="409"/>
      <c r="Y13" s="409"/>
      <c r="Z13" s="409"/>
      <c r="AA13" s="409"/>
      <c r="AB13" s="410"/>
      <c r="AC13" s="376">
        <v>733</v>
      </c>
      <c r="AD13" s="377"/>
      <c r="AE13" s="377"/>
      <c r="AF13" s="377"/>
      <c r="AG13" s="378"/>
      <c r="AH13" s="376">
        <v>800</v>
      </c>
      <c r="AI13" s="377"/>
      <c r="AJ13" s="377"/>
      <c r="AK13" s="377"/>
      <c r="AL13" s="436"/>
      <c r="AM13" s="480" t="s">
        <v>145</v>
      </c>
      <c r="AN13" s="380"/>
      <c r="AO13" s="380"/>
      <c r="AP13" s="380"/>
      <c r="AQ13" s="380"/>
      <c r="AR13" s="380"/>
      <c r="AS13" s="380"/>
      <c r="AT13" s="381"/>
      <c r="AU13" s="481" t="s">
        <v>146</v>
      </c>
      <c r="AV13" s="482"/>
      <c r="AW13" s="482"/>
      <c r="AX13" s="482"/>
      <c r="AY13" s="437" t="s">
        <v>147</v>
      </c>
      <c r="AZ13" s="438"/>
      <c r="BA13" s="438"/>
      <c r="BB13" s="438"/>
      <c r="BC13" s="438"/>
      <c r="BD13" s="438"/>
      <c r="BE13" s="438"/>
      <c r="BF13" s="438"/>
      <c r="BG13" s="438"/>
      <c r="BH13" s="438"/>
      <c r="BI13" s="438"/>
      <c r="BJ13" s="438"/>
      <c r="BK13" s="438"/>
      <c r="BL13" s="438"/>
      <c r="BM13" s="439"/>
      <c r="BN13" s="423">
        <v>578702</v>
      </c>
      <c r="BO13" s="424"/>
      <c r="BP13" s="424"/>
      <c r="BQ13" s="424"/>
      <c r="BR13" s="424"/>
      <c r="BS13" s="424"/>
      <c r="BT13" s="424"/>
      <c r="BU13" s="425"/>
      <c r="BV13" s="423">
        <v>152254</v>
      </c>
      <c r="BW13" s="424"/>
      <c r="BX13" s="424"/>
      <c r="BY13" s="424"/>
      <c r="BZ13" s="424"/>
      <c r="CA13" s="424"/>
      <c r="CB13" s="424"/>
      <c r="CC13" s="425"/>
      <c r="CD13" s="463" t="s">
        <v>148</v>
      </c>
      <c r="CE13" s="383"/>
      <c r="CF13" s="383"/>
      <c r="CG13" s="383"/>
      <c r="CH13" s="383"/>
      <c r="CI13" s="383"/>
      <c r="CJ13" s="383"/>
      <c r="CK13" s="383"/>
      <c r="CL13" s="383"/>
      <c r="CM13" s="383"/>
      <c r="CN13" s="383"/>
      <c r="CO13" s="383"/>
      <c r="CP13" s="383"/>
      <c r="CQ13" s="383"/>
      <c r="CR13" s="383"/>
      <c r="CS13" s="464"/>
      <c r="CT13" s="420">
        <v>4</v>
      </c>
      <c r="CU13" s="421"/>
      <c r="CV13" s="421"/>
      <c r="CW13" s="421"/>
      <c r="CX13" s="421"/>
      <c r="CY13" s="421"/>
      <c r="CZ13" s="421"/>
      <c r="DA13" s="422"/>
      <c r="DB13" s="420">
        <v>4</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149</v>
      </c>
      <c r="M14" s="550"/>
      <c r="N14" s="550"/>
      <c r="O14" s="550"/>
      <c r="P14" s="550"/>
      <c r="Q14" s="551"/>
      <c r="R14" s="510">
        <v>53995</v>
      </c>
      <c r="S14" s="511"/>
      <c r="T14" s="511"/>
      <c r="U14" s="511"/>
      <c r="V14" s="512"/>
      <c r="W14" s="514"/>
      <c r="X14" s="412"/>
      <c r="Y14" s="412"/>
      <c r="Z14" s="412"/>
      <c r="AA14" s="412"/>
      <c r="AB14" s="413"/>
      <c r="AC14" s="503">
        <v>3.2</v>
      </c>
      <c r="AD14" s="504"/>
      <c r="AE14" s="504"/>
      <c r="AF14" s="504"/>
      <c r="AG14" s="505"/>
      <c r="AH14" s="503">
        <v>3.3</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150</v>
      </c>
      <c r="CE14" s="461"/>
      <c r="CF14" s="461"/>
      <c r="CG14" s="461"/>
      <c r="CH14" s="461"/>
      <c r="CI14" s="461"/>
      <c r="CJ14" s="461"/>
      <c r="CK14" s="461"/>
      <c r="CL14" s="461"/>
      <c r="CM14" s="461"/>
      <c r="CN14" s="461"/>
      <c r="CO14" s="461"/>
      <c r="CP14" s="461"/>
      <c r="CQ14" s="461"/>
      <c r="CR14" s="461"/>
      <c r="CS14" s="462"/>
      <c r="CT14" s="520" t="s">
        <v>151</v>
      </c>
      <c r="CU14" s="521"/>
      <c r="CV14" s="521"/>
      <c r="CW14" s="521"/>
      <c r="CX14" s="521"/>
      <c r="CY14" s="521"/>
      <c r="CZ14" s="521"/>
      <c r="DA14" s="522"/>
      <c r="DB14" s="520" t="s">
        <v>152</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153</v>
      </c>
      <c r="N15" s="508"/>
      <c r="O15" s="508"/>
      <c r="P15" s="508"/>
      <c r="Q15" s="509"/>
      <c r="R15" s="510">
        <v>53530</v>
      </c>
      <c r="S15" s="511"/>
      <c r="T15" s="511"/>
      <c r="U15" s="511"/>
      <c r="V15" s="512"/>
      <c r="W15" s="513" t="s">
        <v>154</v>
      </c>
      <c r="X15" s="409"/>
      <c r="Y15" s="409"/>
      <c r="Z15" s="409"/>
      <c r="AA15" s="409"/>
      <c r="AB15" s="410"/>
      <c r="AC15" s="376">
        <v>5386</v>
      </c>
      <c r="AD15" s="377"/>
      <c r="AE15" s="377"/>
      <c r="AF15" s="377"/>
      <c r="AG15" s="378"/>
      <c r="AH15" s="376">
        <v>5819</v>
      </c>
      <c r="AI15" s="377"/>
      <c r="AJ15" s="377"/>
      <c r="AK15" s="377"/>
      <c r="AL15" s="436"/>
      <c r="AM15" s="480"/>
      <c r="AN15" s="380"/>
      <c r="AO15" s="380"/>
      <c r="AP15" s="380"/>
      <c r="AQ15" s="380"/>
      <c r="AR15" s="380"/>
      <c r="AS15" s="380"/>
      <c r="AT15" s="381"/>
      <c r="AU15" s="481"/>
      <c r="AV15" s="482"/>
      <c r="AW15" s="482"/>
      <c r="AX15" s="482"/>
      <c r="AY15" s="449" t="s">
        <v>155</v>
      </c>
      <c r="AZ15" s="450"/>
      <c r="BA15" s="450"/>
      <c r="BB15" s="450"/>
      <c r="BC15" s="450"/>
      <c r="BD15" s="450"/>
      <c r="BE15" s="450"/>
      <c r="BF15" s="450"/>
      <c r="BG15" s="450"/>
      <c r="BH15" s="450"/>
      <c r="BI15" s="450"/>
      <c r="BJ15" s="450"/>
      <c r="BK15" s="450"/>
      <c r="BL15" s="450"/>
      <c r="BM15" s="451"/>
      <c r="BN15" s="452">
        <v>5523144</v>
      </c>
      <c r="BO15" s="453"/>
      <c r="BP15" s="453"/>
      <c r="BQ15" s="453"/>
      <c r="BR15" s="453"/>
      <c r="BS15" s="453"/>
      <c r="BT15" s="453"/>
      <c r="BU15" s="454"/>
      <c r="BV15" s="452">
        <v>5648439</v>
      </c>
      <c r="BW15" s="453"/>
      <c r="BX15" s="453"/>
      <c r="BY15" s="453"/>
      <c r="BZ15" s="453"/>
      <c r="CA15" s="453"/>
      <c r="CB15" s="453"/>
      <c r="CC15" s="454"/>
      <c r="CD15" s="523" t="s">
        <v>156</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157</v>
      </c>
      <c r="M16" s="498"/>
      <c r="N16" s="498"/>
      <c r="O16" s="498"/>
      <c r="P16" s="498"/>
      <c r="Q16" s="499"/>
      <c r="R16" s="500" t="s">
        <v>158</v>
      </c>
      <c r="S16" s="501"/>
      <c r="T16" s="501"/>
      <c r="U16" s="501"/>
      <c r="V16" s="502"/>
      <c r="W16" s="514"/>
      <c r="X16" s="412"/>
      <c r="Y16" s="412"/>
      <c r="Z16" s="412"/>
      <c r="AA16" s="412"/>
      <c r="AB16" s="413"/>
      <c r="AC16" s="503">
        <v>23.6</v>
      </c>
      <c r="AD16" s="504"/>
      <c r="AE16" s="504"/>
      <c r="AF16" s="504"/>
      <c r="AG16" s="505"/>
      <c r="AH16" s="503">
        <v>23.9</v>
      </c>
      <c r="AI16" s="504"/>
      <c r="AJ16" s="504"/>
      <c r="AK16" s="504"/>
      <c r="AL16" s="506"/>
      <c r="AM16" s="480"/>
      <c r="AN16" s="380"/>
      <c r="AO16" s="380"/>
      <c r="AP16" s="380"/>
      <c r="AQ16" s="380"/>
      <c r="AR16" s="380"/>
      <c r="AS16" s="380"/>
      <c r="AT16" s="381"/>
      <c r="AU16" s="481"/>
      <c r="AV16" s="482"/>
      <c r="AW16" s="482"/>
      <c r="AX16" s="482"/>
      <c r="AY16" s="437" t="s">
        <v>159</v>
      </c>
      <c r="AZ16" s="438"/>
      <c r="BA16" s="438"/>
      <c r="BB16" s="438"/>
      <c r="BC16" s="438"/>
      <c r="BD16" s="438"/>
      <c r="BE16" s="438"/>
      <c r="BF16" s="438"/>
      <c r="BG16" s="438"/>
      <c r="BH16" s="438"/>
      <c r="BI16" s="438"/>
      <c r="BJ16" s="438"/>
      <c r="BK16" s="438"/>
      <c r="BL16" s="438"/>
      <c r="BM16" s="439"/>
      <c r="BN16" s="423">
        <v>9220615</v>
      </c>
      <c r="BO16" s="424"/>
      <c r="BP16" s="424"/>
      <c r="BQ16" s="424"/>
      <c r="BR16" s="424"/>
      <c r="BS16" s="424"/>
      <c r="BT16" s="424"/>
      <c r="BU16" s="425"/>
      <c r="BV16" s="423">
        <v>8666315</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160</v>
      </c>
      <c r="N17" s="517"/>
      <c r="O17" s="517"/>
      <c r="P17" s="517"/>
      <c r="Q17" s="518"/>
      <c r="R17" s="500" t="s">
        <v>161</v>
      </c>
      <c r="S17" s="501"/>
      <c r="T17" s="501"/>
      <c r="U17" s="501"/>
      <c r="V17" s="502"/>
      <c r="W17" s="513" t="s">
        <v>162</v>
      </c>
      <c r="X17" s="409"/>
      <c r="Y17" s="409"/>
      <c r="Z17" s="409"/>
      <c r="AA17" s="409"/>
      <c r="AB17" s="410"/>
      <c r="AC17" s="376">
        <v>16670</v>
      </c>
      <c r="AD17" s="377"/>
      <c r="AE17" s="377"/>
      <c r="AF17" s="377"/>
      <c r="AG17" s="378"/>
      <c r="AH17" s="376">
        <v>17681</v>
      </c>
      <c r="AI17" s="377"/>
      <c r="AJ17" s="377"/>
      <c r="AK17" s="377"/>
      <c r="AL17" s="436"/>
      <c r="AM17" s="480"/>
      <c r="AN17" s="380"/>
      <c r="AO17" s="380"/>
      <c r="AP17" s="380"/>
      <c r="AQ17" s="380"/>
      <c r="AR17" s="380"/>
      <c r="AS17" s="380"/>
      <c r="AT17" s="381"/>
      <c r="AU17" s="481"/>
      <c r="AV17" s="482"/>
      <c r="AW17" s="482"/>
      <c r="AX17" s="482"/>
      <c r="AY17" s="437" t="s">
        <v>163</v>
      </c>
      <c r="AZ17" s="438"/>
      <c r="BA17" s="438"/>
      <c r="BB17" s="438"/>
      <c r="BC17" s="438"/>
      <c r="BD17" s="438"/>
      <c r="BE17" s="438"/>
      <c r="BF17" s="438"/>
      <c r="BG17" s="438"/>
      <c r="BH17" s="438"/>
      <c r="BI17" s="438"/>
      <c r="BJ17" s="438"/>
      <c r="BK17" s="438"/>
      <c r="BL17" s="438"/>
      <c r="BM17" s="439"/>
      <c r="BN17" s="423">
        <v>6943043</v>
      </c>
      <c r="BO17" s="424"/>
      <c r="BP17" s="424"/>
      <c r="BQ17" s="424"/>
      <c r="BR17" s="424"/>
      <c r="BS17" s="424"/>
      <c r="BT17" s="424"/>
      <c r="BU17" s="425"/>
      <c r="BV17" s="423">
        <v>7123343</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164</v>
      </c>
      <c r="C18" s="474"/>
      <c r="D18" s="474"/>
      <c r="E18" s="475"/>
      <c r="F18" s="475"/>
      <c r="G18" s="475"/>
      <c r="H18" s="475"/>
      <c r="I18" s="475"/>
      <c r="J18" s="475"/>
      <c r="K18" s="475"/>
      <c r="L18" s="476">
        <v>38.51</v>
      </c>
      <c r="M18" s="476"/>
      <c r="N18" s="476"/>
      <c r="O18" s="476"/>
      <c r="P18" s="476"/>
      <c r="Q18" s="476"/>
      <c r="R18" s="477"/>
      <c r="S18" s="477"/>
      <c r="T18" s="477"/>
      <c r="U18" s="477"/>
      <c r="V18" s="478"/>
      <c r="W18" s="494"/>
      <c r="X18" s="495"/>
      <c r="Y18" s="495"/>
      <c r="Z18" s="495"/>
      <c r="AA18" s="495"/>
      <c r="AB18" s="519"/>
      <c r="AC18" s="393">
        <v>73.099999999999994</v>
      </c>
      <c r="AD18" s="394"/>
      <c r="AE18" s="394"/>
      <c r="AF18" s="394"/>
      <c r="AG18" s="479"/>
      <c r="AH18" s="393">
        <v>72.8</v>
      </c>
      <c r="AI18" s="394"/>
      <c r="AJ18" s="394"/>
      <c r="AK18" s="394"/>
      <c r="AL18" s="395"/>
      <c r="AM18" s="480"/>
      <c r="AN18" s="380"/>
      <c r="AO18" s="380"/>
      <c r="AP18" s="380"/>
      <c r="AQ18" s="380"/>
      <c r="AR18" s="380"/>
      <c r="AS18" s="380"/>
      <c r="AT18" s="381"/>
      <c r="AU18" s="481"/>
      <c r="AV18" s="482"/>
      <c r="AW18" s="482"/>
      <c r="AX18" s="482"/>
      <c r="AY18" s="437" t="s">
        <v>165</v>
      </c>
      <c r="AZ18" s="438"/>
      <c r="BA18" s="438"/>
      <c r="BB18" s="438"/>
      <c r="BC18" s="438"/>
      <c r="BD18" s="438"/>
      <c r="BE18" s="438"/>
      <c r="BF18" s="438"/>
      <c r="BG18" s="438"/>
      <c r="BH18" s="438"/>
      <c r="BI18" s="438"/>
      <c r="BJ18" s="438"/>
      <c r="BK18" s="438"/>
      <c r="BL18" s="438"/>
      <c r="BM18" s="439"/>
      <c r="BN18" s="423">
        <v>9359607</v>
      </c>
      <c r="BO18" s="424"/>
      <c r="BP18" s="424"/>
      <c r="BQ18" s="424"/>
      <c r="BR18" s="424"/>
      <c r="BS18" s="424"/>
      <c r="BT18" s="424"/>
      <c r="BU18" s="425"/>
      <c r="BV18" s="423">
        <v>9219147</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166</v>
      </c>
      <c r="C19" s="474"/>
      <c r="D19" s="474"/>
      <c r="E19" s="475"/>
      <c r="F19" s="475"/>
      <c r="G19" s="475"/>
      <c r="H19" s="475"/>
      <c r="I19" s="475"/>
      <c r="J19" s="475"/>
      <c r="K19" s="475"/>
      <c r="L19" s="483">
        <v>1401</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167</v>
      </c>
      <c r="AZ19" s="438"/>
      <c r="BA19" s="438"/>
      <c r="BB19" s="438"/>
      <c r="BC19" s="438"/>
      <c r="BD19" s="438"/>
      <c r="BE19" s="438"/>
      <c r="BF19" s="438"/>
      <c r="BG19" s="438"/>
      <c r="BH19" s="438"/>
      <c r="BI19" s="438"/>
      <c r="BJ19" s="438"/>
      <c r="BK19" s="438"/>
      <c r="BL19" s="438"/>
      <c r="BM19" s="439"/>
      <c r="BN19" s="423">
        <v>13810416</v>
      </c>
      <c r="BO19" s="424"/>
      <c r="BP19" s="424"/>
      <c r="BQ19" s="424"/>
      <c r="BR19" s="424"/>
      <c r="BS19" s="424"/>
      <c r="BT19" s="424"/>
      <c r="BU19" s="425"/>
      <c r="BV19" s="423">
        <v>13541947</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168</v>
      </c>
      <c r="C20" s="474"/>
      <c r="D20" s="474"/>
      <c r="E20" s="475"/>
      <c r="F20" s="475"/>
      <c r="G20" s="475"/>
      <c r="H20" s="475"/>
      <c r="I20" s="475"/>
      <c r="J20" s="475"/>
      <c r="K20" s="475"/>
      <c r="L20" s="483">
        <v>21999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169</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170</v>
      </c>
      <c r="C22" s="400"/>
      <c r="D22" s="401"/>
      <c r="E22" s="408" t="s">
        <v>1</v>
      </c>
      <c r="F22" s="409"/>
      <c r="G22" s="409"/>
      <c r="H22" s="409"/>
      <c r="I22" s="409"/>
      <c r="J22" s="409"/>
      <c r="K22" s="410"/>
      <c r="L22" s="408" t="s">
        <v>171</v>
      </c>
      <c r="M22" s="409"/>
      <c r="N22" s="409"/>
      <c r="O22" s="409"/>
      <c r="P22" s="410"/>
      <c r="Q22" s="414" t="s">
        <v>172</v>
      </c>
      <c r="R22" s="415"/>
      <c r="S22" s="415"/>
      <c r="T22" s="415"/>
      <c r="U22" s="415"/>
      <c r="V22" s="416"/>
      <c r="W22" s="465" t="s">
        <v>173</v>
      </c>
      <c r="X22" s="400"/>
      <c r="Y22" s="401"/>
      <c r="Z22" s="408" t="s">
        <v>1</v>
      </c>
      <c r="AA22" s="409"/>
      <c r="AB22" s="409"/>
      <c r="AC22" s="409"/>
      <c r="AD22" s="409"/>
      <c r="AE22" s="409"/>
      <c r="AF22" s="409"/>
      <c r="AG22" s="410"/>
      <c r="AH22" s="426" t="s">
        <v>174</v>
      </c>
      <c r="AI22" s="409"/>
      <c r="AJ22" s="409"/>
      <c r="AK22" s="409"/>
      <c r="AL22" s="410"/>
      <c r="AM22" s="426" t="s">
        <v>175</v>
      </c>
      <c r="AN22" s="427"/>
      <c r="AO22" s="427"/>
      <c r="AP22" s="427"/>
      <c r="AQ22" s="427"/>
      <c r="AR22" s="428"/>
      <c r="AS22" s="414" t="s">
        <v>172</v>
      </c>
      <c r="AT22" s="415"/>
      <c r="AU22" s="415"/>
      <c r="AV22" s="415"/>
      <c r="AW22" s="415"/>
      <c r="AX22" s="432"/>
      <c r="AY22" s="449" t="s">
        <v>176</v>
      </c>
      <c r="AZ22" s="450"/>
      <c r="BA22" s="450"/>
      <c r="BB22" s="450"/>
      <c r="BC22" s="450"/>
      <c r="BD22" s="450"/>
      <c r="BE22" s="450"/>
      <c r="BF22" s="450"/>
      <c r="BG22" s="450"/>
      <c r="BH22" s="450"/>
      <c r="BI22" s="450"/>
      <c r="BJ22" s="450"/>
      <c r="BK22" s="450"/>
      <c r="BL22" s="450"/>
      <c r="BM22" s="451"/>
      <c r="BN22" s="452">
        <v>5560015</v>
      </c>
      <c r="BO22" s="453"/>
      <c r="BP22" s="453"/>
      <c r="BQ22" s="453"/>
      <c r="BR22" s="453"/>
      <c r="BS22" s="453"/>
      <c r="BT22" s="453"/>
      <c r="BU22" s="454"/>
      <c r="BV22" s="452">
        <v>6305036</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177</v>
      </c>
      <c r="AZ23" s="438"/>
      <c r="BA23" s="438"/>
      <c r="BB23" s="438"/>
      <c r="BC23" s="438"/>
      <c r="BD23" s="438"/>
      <c r="BE23" s="438"/>
      <c r="BF23" s="438"/>
      <c r="BG23" s="438"/>
      <c r="BH23" s="438"/>
      <c r="BI23" s="438"/>
      <c r="BJ23" s="438"/>
      <c r="BK23" s="438"/>
      <c r="BL23" s="438"/>
      <c r="BM23" s="439"/>
      <c r="BN23" s="423">
        <v>3249422</v>
      </c>
      <c r="BO23" s="424"/>
      <c r="BP23" s="424"/>
      <c r="BQ23" s="424"/>
      <c r="BR23" s="424"/>
      <c r="BS23" s="424"/>
      <c r="BT23" s="424"/>
      <c r="BU23" s="425"/>
      <c r="BV23" s="423">
        <v>3475993</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178</v>
      </c>
      <c r="F24" s="380"/>
      <c r="G24" s="380"/>
      <c r="H24" s="380"/>
      <c r="I24" s="380"/>
      <c r="J24" s="380"/>
      <c r="K24" s="381"/>
      <c r="L24" s="376">
        <v>1</v>
      </c>
      <c r="M24" s="377"/>
      <c r="N24" s="377"/>
      <c r="O24" s="377"/>
      <c r="P24" s="378"/>
      <c r="Q24" s="376">
        <v>7500</v>
      </c>
      <c r="R24" s="377"/>
      <c r="S24" s="377"/>
      <c r="T24" s="377"/>
      <c r="U24" s="377"/>
      <c r="V24" s="378"/>
      <c r="W24" s="466"/>
      <c r="X24" s="403"/>
      <c r="Y24" s="404"/>
      <c r="Z24" s="379" t="s">
        <v>179</v>
      </c>
      <c r="AA24" s="380"/>
      <c r="AB24" s="380"/>
      <c r="AC24" s="380"/>
      <c r="AD24" s="380"/>
      <c r="AE24" s="380"/>
      <c r="AF24" s="380"/>
      <c r="AG24" s="381"/>
      <c r="AH24" s="376">
        <v>259</v>
      </c>
      <c r="AI24" s="377"/>
      <c r="AJ24" s="377"/>
      <c r="AK24" s="377"/>
      <c r="AL24" s="378"/>
      <c r="AM24" s="376">
        <v>755503</v>
      </c>
      <c r="AN24" s="377"/>
      <c r="AO24" s="377"/>
      <c r="AP24" s="377"/>
      <c r="AQ24" s="377"/>
      <c r="AR24" s="378"/>
      <c r="AS24" s="376">
        <v>2917</v>
      </c>
      <c r="AT24" s="377"/>
      <c r="AU24" s="377"/>
      <c r="AV24" s="377"/>
      <c r="AW24" s="377"/>
      <c r="AX24" s="436"/>
      <c r="AY24" s="396" t="s">
        <v>180</v>
      </c>
      <c r="AZ24" s="397"/>
      <c r="BA24" s="397"/>
      <c r="BB24" s="397"/>
      <c r="BC24" s="397"/>
      <c r="BD24" s="397"/>
      <c r="BE24" s="397"/>
      <c r="BF24" s="397"/>
      <c r="BG24" s="397"/>
      <c r="BH24" s="397"/>
      <c r="BI24" s="397"/>
      <c r="BJ24" s="397"/>
      <c r="BK24" s="397"/>
      <c r="BL24" s="397"/>
      <c r="BM24" s="398"/>
      <c r="BN24" s="423">
        <v>1365042</v>
      </c>
      <c r="BO24" s="424"/>
      <c r="BP24" s="424"/>
      <c r="BQ24" s="424"/>
      <c r="BR24" s="424"/>
      <c r="BS24" s="424"/>
      <c r="BT24" s="424"/>
      <c r="BU24" s="425"/>
      <c r="BV24" s="423">
        <v>1879106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181</v>
      </c>
      <c r="F25" s="380"/>
      <c r="G25" s="380"/>
      <c r="H25" s="380"/>
      <c r="I25" s="380"/>
      <c r="J25" s="380"/>
      <c r="K25" s="381"/>
      <c r="L25" s="376">
        <v>2</v>
      </c>
      <c r="M25" s="377"/>
      <c r="N25" s="377"/>
      <c r="O25" s="377"/>
      <c r="P25" s="378"/>
      <c r="Q25" s="376">
        <v>6200</v>
      </c>
      <c r="R25" s="377"/>
      <c r="S25" s="377"/>
      <c r="T25" s="377"/>
      <c r="U25" s="377"/>
      <c r="V25" s="378"/>
      <c r="W25" s="466"/>
      <c r="X25" s="403"/>
      <c r="Y25" s="404"/>
      <c r="Z25" s="379" t="s">
        <v>182</v>
      </c>
      <c r="AA25" s="380"/>
      <c r="AB25" s="380"/>
      <c r="AC25" s="380"/>
      <c r="AD25" s="380"/>
      <c r="AE25" s="380"/>
      <c r="AF25" s="380"/>
      <c r="AG25" s="381"/>
      <c r="AH25" s="376" t="s">
        <v>183</v>
      </c>
      <c r="AI25" s="377"/>
      <c r="AJ25" s="377"/>
      <c r="AK25" s="377"/>
      <c r="AL25" s="378"/>
      <c r="AM25" s="376" t="s">
        <v>141</v>
      </c>
      <c r="AN25" s="377"/>
      <c r="AO25" s="377"/>
      <c r="AP25" s="377"/>
      <c r="AQ25" s="377"/>
      <c r="AR25" s="378"/>
      <c r="AS25" s="376" t="s">
        <v>183</v>
      </c>
      <c r="AT25" s="377"/>
      <c r="AU25" s="377"/>
      <c r="AV25" s="377"/>
      <c r="AW25" s="377"/>
      <c r="AX25" s="436"/>
      <c r="AY25" s="449" t="s">
        <v>184</v>
      </c>
      <c r="AZ25" s="450"/>
      <c r="BA25" s="450"/>
      <c r="BB25" s="450"/>
      <c r="BC25" s="450"/>
      <c r="BD25" s="450"/>
      <c r="BE25" s="450"/>
      <c r="BF25" s="450"/>
      <c r="BG25" s="450"/>
      <c r="BH25" s="450"/>
      <c r="BI25" s="450"/>
      <c r="BJ25" s="450"/>
      <c r="BK25" s="450"/>
      <c r="BL25" s="450"/>
      <c r="BM25" s="451"/>
      <c r="BN25" s="452">
        <v>147778</v>
      </c>
      <c r="BO25" s="453"/>
      <c r="BP25" s="453"/>
      <c r="BQ25" s="453"/>
      <c r="BR25" s="453"/>
      <c r="BS25" s="453"/>
      <c r="BT25" s="453"/>
      <c r="BU25" s="454"/>
      <c r="BV25" s="452">
        <v>1250661</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185</v>
      </c>
      <c r="F26" s="380"/>
      <c r="G26" s="380"/>
      <c r="H26" s="380"/>
      <c r="I26" s="380"/>
      <c r="J26" s="380"/>
      <c r="K26" s="381"/>
      <c r="L26" s="376">
        <v>1</v>
      </c>
      <c r="M26" s="377"/>
      <c r="N26" s="377"/>
      <c r="O26" s="377"/>
      <c r="P26" s="378"/>
      <c r="Q26" s="376">
        <v>5600</v>
      </c>
      <c r="R26" s="377"/>
      <c r="S26" s="377"/>
      <c r="T26" s="377"/>
      <c r="U26" s="377"/>
      <c r="V26" s="378"/>
      <c r="W26" s="466"/>
      <c r="X26" s="403"/>
      <c r="Y26" s="404"/>
      <c r="Z26" s="379" t="s">
        <v>186</v>
      </c>
      <c r="AA26" s="434"/>
      <c r="AB26" s="434"/>
      <c r="AC26" s="434"/>
      <c r="AD26" s="434"/>
      <c r="AE26" s="434"/>
      <c r="AF26" s="434"/>
      <c r="AG26" s="435"/>
      <c r="AH26" s="376">
        <v>17</v>
      </c>
      <c r="AI26" s="377"/>
      <c r="AJ26" s="377"/>
      <c r="AK26" s="377"/>
      <c r="AL26" s="378"/>
      <c r="AM26" s="376">
        <v>41038</v>
      </c>
      <c r="AN26" s="377"/>
      <c r="AO26" s="377"/>
      <c r="AP26" s="377"/>
      <c r="AQ26" s="377"/>
      <c r="AR26" s="378"/>
      <c r="AS26" s="376">
        <v>2414</v>
      </c>
      <c r="AT26" s="377"/>
      <c r="AU26" s="377"/>
      <c r="AV26" s="377"/>
      <c r="AW26" s="377"/>
      <c r="AX26" s="436"/>
      <c r="AY26" s="463" t="s">
        <v>187</v>
      </c>
      <c r="AZ26" s="383"/>
      <c r="BA26" s="383"/>
      <c r="BB26" s="383"/>
      <c r="BC26" s="383"/>
      <c r="BD26" s="383"/>
      <c r="BE26" s="383"/>
      <c r="BF26" s="383"/>
      <c r="BG26" s="383"/>
      <c r="BH26" s="383"/>
      <c r="BI26" s="383"/>
      <c r="BJ26" s="383"/>
      <c r="BK26" s="383"/>
      <c r="BL26" s="383"/>
      <c r="BM26" s="464"/>
      <c r="BN26" s="423" t="s">
        <v>188</v>
      </c>
      <c r="BO26" s="424"/>
      <c r="BP26" s="424"/>
      <c r="BQ26" s="424"/>
      <c r="BR26" s="424"/>
      <c r="BS26" s="424"/>
      <c r="BT26" s="424"/>
      <c r="BU26" s="425"/>
      <c r="BV26" s="423" t="s">
        <v>132</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189</v>
      </c>
      <c r="F27" s="380"/>
      <c r="G27" s="380"/>
      <c r="H27" s="380"/>
      <c r="I27" s="380"/>
      <c r="J27" s="380"/>
      <c r="K27" s="381"/>
      <c r="L27" s="376">
        <v>1</v>
      </c>
      <c r="M27" s="377"/>
      <c r="N27" s="377"/>
      <c r="O27" s="377"/>
      <c r="P27" s="378"/>
      <c r="Q27" s="376">
        <v>4400</v>
      </c>
      <c r="R27" s="377"/>
      <c r="S27" s="377"/>
      <c r="T27" s="377"/>
      <c r="U27" s="377"/>
      <c r="V27" s="378"/>
      <c r="W27" s="466"/>
      <c r="X27" s="403"/>
      <c r="Y27" s="404"/>
      <c r="Z27" s="379" t="s">
        <v>190</v>
      </c>
      <c r="AA27" s="380"/>
      <c r="AB27" s="380"/>
      <c r="AC27" s="380"/>
      <c r="AD27" s="380"/>
      <c r="AE27" s="380"/>
      <c r="AF27" s="380"/>
      <c r="AG27" s="381"/>
      <c r="AH27" s="376">
        <v>3</v>
      </c>
      <c r="AI27" s="377"/>
      <c r="AJ27" s="377"/>
      <c r="AK27" s="377"/>
      <c r="AL27" s="378"/>
      <c r="AM27" s="376">
        <v>11904</v>
      </c>
      <c r="AN27" s="377"/>
      <c r="AO27" s="377"/>
      <c r="AP27" s="377"/>
      <c r="AQ27" s="377"/>
      <c r="AR27" s="378"/>
      <c r="AS27" s="376">
        <v>3968</v>
      </c>
      <c r="AT27" s="377"/>
      <c r="AU27" s="377"/>
      <c r="AV27" s="377"/>
      <c r="AW27" s="377"/>
      <c r="AX27" s="436"/>
      <c r="AY27" s="460" t="s">
        <v>191</v>
      </c>
      <c r="AZ27" s="461"/>
      <c r="BA27" s="461"/>
      <c r="BB27" s="461"/>
      <c r="BC27" s="461"/>
      <c r="BD27" s="461"/>
      <c r="BE27" s="461"/>
      <c r="BF27" s="461"/>
      <c r="BG27" s="461"/>
      <c r="BH27" s="461"/>
      <c r="BI27" s="461"/>
      <c r="BJ27" s="461"/>
      <c r="BK27" s="461"/>
      <c r="BL27" s="461"/>
      <c r="BM27" s="462"/>
      <c r="BN27" s="457">
        <v>308304</v>
      </c>
      <c r="BO27" s="458"/>
      <c r="BP27" s="458"/>
      <c r="BQ27" s="458"/>
      <c r="BR27" s="458"/>
      <c r="BS27" s="458"/>
      <c r="BT27" s="458"/>
      <c r="BU27" s="459"/>
      <c r="BV27" s="457">
        <v>308215</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192</v>
      </c>
      <c r="F28" s="380"/>
      <c r="G28" s="380"/>
      <c r="H28" s="380"/>
      <c r="I28" s="380"/>
      <c r="J28" s="380"/>
      <c r="K28" s="381"/>
      <c r="L28" s="376">
        <v>1</v>
      </c>
      <c r="M28" s="377"/>
      <c r="N28" s="377"/>
      <c r="O28" s="377"/>
      <c r="P28" s="378"/>
      <c r="Q28" s="376">
        <v>3900</v>
      </c>
      <c r="R28" s="377"/>
      <c r="S28" s="377"/>
      <c r="T28" s="377"/>
      <c r="U28" s="377"/>
      <c r="V28" s="378"/>
      <c r="W28" s="466"/>
      <c r="X28" s="403"/>
      <c r="Y28" s="404"/>
      <c r="Z28" s="379" t="s">
        <v>193</v>
      </c>
      <c r="AA28" s="380"/>
      <c r="AB28" s="380"/>
      <c r="AC28" s="380"/>
      <c r="AD28" s="380"/>
      <c r="AE28" s="380"/>
      <c r="AF28" s="380"/>
      <c r="AG28" s="381"/>
      <c r="AH28" s="376" t="s">
        <v>152</v>
      </c>
      <c r="AI28" s="377"/>
      <c r="AJ28" s="377"/>
      <c r="AK28" s="377"/>
      <c r="AL28" s="378"/>
      <c r="AM28" s="376" t="s">
        <v>188</v>
      </c>
      <c r="AN28" s="377"/>
      <c r="AO28" s="377"/>
      <c r="AP28" s="377"/>
      <c r="AQ28" s="377"/>
      <c r="AR28" s="378"/>
      <c r="AS28" s="376" t="s">
        <v>188</v>
      </c>
      <c r="AT28" s="377"/>
      <c r="AU28" s="377"/>
      <c r="AV28" s="377"/>
      <c r="AW28" s="377"/>
      <c r="AX28" s="436"/>
      <c r="AY28" s="440" t="s">
        <v>194</v>
      </c>
      <c r="AZ28" s="441"/>
      <c r="BA28" s="441"/>
      <c r="BB28" s="442"/>
      <c r="BC28" s="449" t="s">
        <v>48</v>
      </c>
      <c r="BD28" s="450"/>
      <c r="BE28" s="450"/>
      <c r="BF28" s="450"/>
      <c r="BG28" s="450"/>
      <c r="BH28" s="450"/>
      <c r="BI28" s="450"/>
      <c r="BJ28" s="450"/>
      <c r="BK28" s="450"/>
      <c r="BL28" s="450"/>
      <c r="BM28" s="451"/>
      <c r="BN28" s="452">
        <v>2140701</v>
      </c>
      <c r="BO28" s="453"/>
      <c r="BP28" s="453"/>
      <c r="BQ28" s="453"/>
      <c r="BR28" s="453"/>
      <c r="BS28" s="453"/>
      <c r="BT28" s="453"/>
      <c r="BU28" s="454"/>
      <c r="BV28" s="452">
        <v>1674104</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195</v>
      </c>
      <c r="F29" s="380"/>
      <c r="G29" s="380"/>
      <c r="H29" s="380"/>
      <c r="I29" s="380"/>
      <c r="J29" s="380"/>
      <c r="K29" s="381"/>
      <c r="L29" s="376">
        <v>12</v>
      </c>
      <c r="M29" s="377"/>
      <c r="N29" s="377"/>
      <c r="O29" s="377"/>
      <c r="P29" s="378"/>
      <c r="Q29" s="376">
        <v>3600</v>
      </c>
      <c r="R29" s="377"/>
      <c r="S29" s="377"/>
      <c r="T29" s="377"/>
      <c r="U29" s="377"/>
      <c r="V29" s="378"/>
      <c r="W29" s="467"/>
      <c r="X29" s="468"/>
      <c r="Y29" s="469"/>
      <c r="Z29" s="379" t="s">
        <v>196</v>
      </c>
      <c r="AA29" s="380"/>
      <c r="AB29" s="380"/>
      <c r="AC29" s="380"/>
      <c r="AD29" s="380"/>
      <c r="AE29" s="380"/>
      <c r="AF29" s="380"/>
      <c r="AG29" s="381"/>
      <c r="AH29" s="376">
        <v>262</v>
      </c>
      <c r="AI29" s="377"/>
      <c r="AJ29" s="377"/>
      <c r="AK29" s="377"/>
      <c r="AL29" s="378"/>
      <c r="AM29" s="376">
        <v>767407</v>
      </c>
      <c r="AN29" s="377"/>
      <c r="AO29" s="377"/>
      <c r="AP29" s="377"/>
      <c r="AQ29" s="377"/>
      <c r="AR29" s="378"/>
      <c r="AS29" s="376">
        <v>2929</v>
      </c>
      <c r="AT29" s="377"/>
      <c r="AU29" s="377"/>
      <c r="AV29" s="377"/>
      <c r="AW29" s="377"/>
      <c r="AX29" s="436"/>
      <c r="AY29" s="443"/>
      <c r="AZ29" s="444"/>
      <c r="BA29" s="444"/>
      <c r="BB29" s="445"/>
      <c r="BC29" s="437" t="s">
        <v>197</v>
      </c>
      <c r="BD29" s="438"/>
      <c r="BE29" s="438"/>
      <c r="BF29" s="438"/>
      <c r="BG29" s="438"/>
      <c r="BH29" s="438"/>
      <c r="BI29" s="438"/>
      <c r="BJ29" s="438"/>
      <c r="BK29" s="438"/>
      <c r="BL29" s="438"/>
      <c r="BM29" s="439"/>
      <c r="BN29" s="423">
        <v>2490865</v>
      </c>
      <c r="BO29" s="424"/>
      <c r="BP29" s="424"/>
      <c r="BQ29" s="424"/>
      <c r="BR29" s="424"/>
      <c r="BS29" s="424"/>
      <c r="BT29" s="424"/>
      <c r="BU29" s="425"/>
      <c r="BV29" s="423">
        <v>2240766</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198</v>
      </c>
      <c r="X30" s="391"/>
      <c r="Y30" s="391"/>
      <c r="Z30" s="391"/>
      <c r="AA30" s="391"/>
      <c r="AB30" s="391"/>
      <c r="AC30" s="391"/>
      <c r="AD30" s="391"/>
      <c r="AE30" s="391"/>
      <c r="AF30" s="391"/>
      <c r="AG30" s="392"/>
      <c r="AH30" s="393">
        <v>93</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3942876</v>
      </c>
      <c r="BO30" s="458"/>
      <c r="BP30" s="458"/>
      <c r="BQ30" s="458"/>
      <c r="BR30" s="458"/>
      <c r="BS30" s="458"/>
      <c r="BT30" s="458"/>
      <c r="BU30" s="459"/>
      <c r="BV30" s="457">
        <v>3113562</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199</v>
      </c>
      <c r="D32" s="382"/>
      <c r="E32" s="382"/>
      <c r="F32" s="382"/>
      <c r="G32" s="382"/>
      <c r="H32" s="382"/>
      <c r="I32" s="382"/>
      <c r="J32" s="382"/>
      <c r="K32" s="382"/>
      <c r="L32" s="382"/>
      <c r="M32" s="382"/>
      <c r="N32" s="382"/>
      <c r="O32" s="382"/>
      <c r="P32" s="382"/>
      <c r="Q32" s="382"/>
      <c r="R32" s="382"/>
      <c r="S32" s="382"/>
      <c r="U32" s="383" t="s">
        <v>200</v>
      </c>
      <c r="V32" s="383"/>
      <c r="W32" s="383"/>
      <c r="X32" s="383"/>
      <c r="Y32" s="383"/>
      <c r="Z32" s="383"/>
      <c r="AA32" s="383"/>
      <c r="AB32" s="383"/>
      <c r="AC32" s="383"/>
      <c r="AD32" s="383"/>
      <c r="AE32" s="383"/>
      <c r="AF32" s="383"/>
      <c r="AG32" s="383"/>
      <c r="AH32" s="383"/>
      <c r="AI32" s="383"/>
      <c r="AJ32" s="383"/>
      <c r="AK32" s="383"/>
      <c r="AM32" s="383" t="s">
        <v>201</v>
      </c>
      <c r="AN32" s="383"/>
      <c r="AO32" s="383"/>
      <c r="AP32" s="383"/>
      <c r="AQ32" s="383"/>
      <c r="AR32" s="383"/>
      <c r="AS32" s="383"/>
      <c r="AT32" s="383"/>
      <c r="AU32" s="383"/>
      <c r="AV32" s="383"/>
      <c r="AW32" s="383"/>
      <c r="AX32" s="383"/>
      <c r="AY32" s="383"/>
      <c r="AZ32" s="383"/>
      <c r="BA32" s="383"/>
      <c r="BB32" s="383"/>
      <c r="BC32" s="383"/>
      <c r="BE32" s="383" t="s">
        <v>202</v>
      </c>
      <c r="BF32" s="383"/>
      <c r="BG32" s="383"/>
      <c r="BH32" s="383"/>
      <c r="BI32" s="383"/>
      <c r="BJ32" s="383"/>
      <c r="BK32" s="383"/>
      <c r="BL32" s="383"/>
      <c r="BM32" s="383"/>
      <c r="BN32" s="383"/>
      <c r="BO32" s="383"/>
      <c r="BP32" s="383"/>
      <c r="BQ32" s="383"/>
      <c r="BR32" s="383"/>
      <c r="BS32" s="383"/>
      <c r="BT32" s="383"/>
      <c r="BU32" s="383"/>
      <c r="BW32" s="383" t="s">
        <v>203</v>
      </c>
      <c r="BX32" s="383"/>
      <c r="BY32" s="383"/>
      <c r="BZ32" s="383"/>
      <c r="CA32" s="383"/>
      <c r="CB32" s="383"/>
      <c r="CC32" s="383"/>
      <c r="CD32" s="383"/>
      <c r="CE32" s="383"/>
      <c r="CF32" s="383"/>
      <c r="CG32" s="383"/>
      <c r="CH32" s="383"/>
      <c r="CI32" s="383"/>
      <c r="CJ32" s="383"/>
      <c r="CK32" s="383"/>
      <c r="CL32" s="383"/>
      <c r="CM32" s="383"/>
      <c r="CO32" s="383" t="s">
        <v>204</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205</v>
      </c>
      <c r="D33" s="375"/>
      <c r="E33" s="374" t="s">
        <v>206</v>
      </c>
      <c r="F33" s="374"/>
      <c r="G33" s="374"/>
      <c r="H33" s="374"/>
      <c r="I33" s="374"/>
      <c r="J33" s="374"/>
      <c r="K33" s="374"/>
      <c r="L33" s="374"/>
      <c r="M33" s="374"/>
      <c r="N33" s="374"/>
      <c r="O33" s="374"/>
      <c r="P33" s="374"/>
      <c r="Q33" s="374"/>
      <c r="R33" s="374"/>
      <c r="S33" s="374"/>
      <c r="T33" s="203"/>
      <c r="U33" s="375" t="s">
        <v>207</v>
      </c>
      <c r="V33" s="375"/>
      <c r="W33" s="374" t="s">
        <v>208</v>
      </c>
      <c r="X33" s="374"/>
      <c r="Y33" s="374"/>
      <c r="Z33" s="374"/>
      <c r="AA33" s="374"/>
      <c r="AB33" s="374"/>
      <c r="AC33" s="374"/>
      <c r="AD33" s="374"/>
      <c r="AE33" s="374"/>
      <c r="AF33" s="374"/>
      <c r="AG33" s="374"/>
      <c r="AH33" s="374"/>
      <c r="AI33" s="374"/>
      <c r="AJ33" s="374"/>
      <c r="AK33" s="374"/>
      <c r="AL33" s="203"/>
      <c r="AM33" s="375" t="s">
        <v>205</v>
      </c>
      <c r="AN33" s="375"/>
      <c r="AO33" s="374" t="s">
        <v>209</v>
      </c>
      <c r="AP33" s="374"/>
      <c r="AQ33" s="374"/>
      <c r="AR33" s="374"/>
      <c r="AS33" s="374"/>
      <c r="AT33" s="374"/>
      <c r="AU33" s="374"/>
      <c r="AV33" s="374"/>
      <c r="AW33" s="374"/>
      <c r="AX33" s="374"/>
      <c r="AY33" s="374"/>
      <c r="AZ33" s="374"/>
      <c r="BA33" s="374"/>
      <c r="BB33" s="374"/>
      <c r="BC33" s="374"/>
      <c r="BD33" s="204"/>
      <c r="BE33" s="374" t="s">
        <v>210</v>
      </c>
      <c r="BF33" s="374"/>
      <c r="BG33" s="374" t="s">
        <v>211</v>
      </c>
      <c r="BH33" s="374"/>
      <c r="BI33" s="374"/>
      <c r="BJ33" s="374"/>
      <c r="BK33" s="374"/>
      <c r="BL33" s="374"/>
      <c r="BM33" s="374"/>
      <c r="BN33" s="374"/>
      <c r="BO33" s="374"/>
      <c r="BP33" s="374"/>
      <c r="BQ33" s="374"/>
      <c r="BR33" s="374"/>
      <c r="BS33" s="374"/>
      <c r="BT33" s="374"/>
      <c r="BU33" s="374"/>
      <c r="BV33" s="204"/>
      <c r="BW33" s="375" t="s">
        <v>210</v>
      </c>
      <c r="BX33" s="375"/>
      <c r="BY33" s="374" t="s">
        <v>212</v>
      </c>
      <c r="BZ33" s="374"/>
      <c r="CA33" s="374"/>
      <c r="CB33" s="374"/>
      <c r="CC33" s="374"/>
      <c r="CD33" s="374"/>
      <c r="CE33" s="374"/>
      <c r="CF33" s="374"/>
      <c r="CG33" s="374"/>
      <c r="CH33" s="374"/>
      <c r="CI33" s="374"/>
      <c r="CJ33" s="374"/>
      <c r="CK33" s="374"/>
      <c r="CL33" s="374"/>
      <c r="CM33" s="374"/>
      <c r="CN33" s="203"/>
      <c r="CO33" s="375" t="s">
        <v>213</v>
      </c>
      <c r="CP33" s="375"/>
      <c r="CQ33" s="374" t="s">
        <v>214</v>
      </c>
      <c r="CR33" s="374"/>
      <c r="CS33" s="374"/>
      <c r="CT33" s="374"/>
      <c r="CU33" s="374"/>
      <c r="CV33" s="374"/>
      <c r="CW33" s="374"/>
      <c r="CX33" s="374"/>
      <c r="CY33" s="374"/>
      <c r="CZ33" s="374"/>
      <c r="DA33" s="374"/>
      <c r="DB33" s="374"/>
      <c r="DC33" s="374"/>
      <c r="DD33" s="374"/>
      <c r="DE33" s="374"/>
      <c r="DF33" s="203"/>
      <c r="DG33" s="373" t="s">
        <v>215</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8</v>
      </c>
      <c r="BX34" s="371"/>
      <c r="BY34" s="372" t="str">
        <f>IF('各会計、関係団体の財政状況及び健全化判断比率'!B68="","",'各会計、関係団体の財政状況及び健全化判断比率'!B68)</f>
        <v>公立那賀病院経営事務組合</v>
      </c>
      <c r="BZ34" s="372"/>
      <c r="CA34" s="372"/>
      <c r="CB34" s="372"/>
      <c r="CC34" s="372"/>
      <c r="CD34" s="372"/>
      <c r="CE34" s="372"/>
      <c r="CF34" s="372"/>
      <c r="CG34" s="372"/>
      <c r="CH34" s="372"/>
      <c r="CI34" s="372"/>
      <c r="CJ34" s="372"/>
      <c r="CK34" s="372"/>
      <c r="CL34" s="372"/>
      <c r="CM34" s="372"/>
      <c r="CN34" s="178"/>
      <c r="CO34" s="371">
        <f>IF(CQ34="","",MAX(C34:D43,U34:V43,AM34:AN43,BE34:BF43,BW34:BX43)+1)</f>
        <v>17</v>
      </c>
      <c r="CP34" s="371"/>
      <c r="CQ34" s="372" t="str">
        <f>IF('各会計、関係団体の財政状況及び健全化判断比率'!BS7="","",'各会計、関係団体の財政状況及び健全化判断比率'!BS7)</f>
        <v>岩出市土地開発公社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墓園事業特別会計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7</v>
      </c>
      <c r="AN35" s="371"/>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9</v>
      </c>
      <c r="BX35" s="371"/>
      <c r="BY35" s="372" t="str">
        <f>IF('各会計、関係団体の財政状況及び健全化判断比率'!B69="","",'各会計、関係団体の財政状況及び健全化判断比率'!B69)</f>
        <v>和歌山市町村総合事務組合</v>
      </c>
      <c r="BZ35" s="372"/>
      <c r="CA35" s="372"/>
      <c r="CB35" s="372"/>
      <c r="CC35" s="372"/>
      <c r="CD35" s="372"/>
      <c r="CE35" s="372"/>
      <c r="CF35" s="372"/>
      <c r="CG35" s="372"/>
      <c r="CH35" s="372"/>
      <c r="CI35" s="372"/>
      <c r="CJ35" s="372"/>
      <c r="CK35" s="372"/>
      <c r="CL35" s="372"/>
      <c r="CM35" s="372"/>
      <c r="CN35" s="178"/>
      <c r="CO35" s="371">
        <f t="shared" ref="CO35:CO43" si="3">IF(CQ35="","",CO34+1)</f>
        <v>18</v>
      </c>
      <c r="CP35" s="371"/>
      <c r="CQ35" s="372" t="str">
        <f>IF('各会計、関係団体の財政状況及び健全化判断比率'!BS8="","",'各会計、関係団体の財政状況及び健全化判断比率'!BS8)</f>
        <v>上田徳一・千代子育英奨学会</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5</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10</v>
      </c>
      <c r="BX36" s="371"/>
      <c r="BY36" s="372" t="str">
        <f>IF('各会計、関係団体の財政状況及び健全化判断比率'!B70="","",'各会計、関係団体の財政状況及び健全化判断比率'!B70)</f>
        <v>那賀児童福祉施設組合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11</v>
      </c>
      <c r="BX37" s="371"/>
      <c r="BY37" s="372" t="str">
        <f>IF('各会計、関係団体の財政状況及び健全化判断比率'!B71="","",'各会計、関係団体の財政状況及び健全化判断比率'!B71)</f>
        <v>那賀広域事務組合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12</v>
      </c>
      <c r="BX38" s="371"/>
      <c r="BY38" s="372" t="str">
        <f>IF('各会計、関係団体の財政状況及び健全化判断比率'!B72="","",'各会計、関係団体の財政状況及び健全化判断比率'!B72)</f>
        <v>那賀衛生環境整備組合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13</v>
      </c>
      <c r="BX39" s="371"/>
      <c r="BY39" s="372" t="str">
        <f>IF('各会計、関係団体の財政状況及び健全化判断比率'!B73="","",'各会計、関係団体の財政状況及び健全化判断比率'!B73)</f>
        <v>那賀消防組合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14</v>
      </c>
      <c r="BX40" s="371"/>
      <c r="BY40" s="372" t="str">
        <f>IF('各会計、関係団体の財政状況及び健全化判断比率'!B74="","",'各会計、関係団体の財政状況及び健全化判断比率'!B74)</f>
        <v>那賀休日急患診療所経営事務組合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15</v>
      </c>
      <c r="BX41" s="371"/>
      <c r="BY41" s="372" t="str">
        <f>IF('各会計、関係団体の財政状況及び健全化判断比率'!B75="","",'各会計、関係団体の財政状況及び健全化判断比率'!B75)</f>
        <v>和歌山地方税回収機構</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16</v>
      </c>
      <c r="BX42" s="371"/>
      <c r="BY42" s="372" t="str">
        <f>IF('各会計、関係団体の財政状況及び健全化判断比率'!B76="","",'各会計、関係団体の財政状況及び健全化判断比率'!B76)</f>
        <v>和歌山県後期高齢者医療広域連合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216</v>
      </c>
      <c r="E46" s="368" t="s">
        <v>217</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218</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219</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220</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221</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222</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223</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611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179" t="s">
        <v>580</v>
      </c>
      <c r="D34" s="1179"/>
      <c r="E34" s="1180"/>
      <c r="F34" s="32">
        <v>20.85</v>
      </c>
      <c r="G34" s="33">
        <v>23.6</v>
      </c>
      <c r="H34" s="33">
        <v>24.8</v>
      </c>
      <c r="I34" s="33">
        <v>24.28</v>
      </c>
      <c r="J34" s="34">
        <v>23.72</v>
      </c>
      <c r="K34" s="22"/>
      <c r="L34" s="22"/>
      <c r="M34" s="22"/>
      <c r="N34" s="22"/>
      <c r="O34" s="22"/>
      <c r="P34" s="22"/>
    </row>
    <row r="35" spans="1:16" ht="39" customHeight="1" x14ac:dyDescent="0.15">
      <c r="A35" s="22"/>
      <c r="B35" s="35"/>
      <c r="C35" s="1173" t="s">
        <v>581</v>
      </c>
      <c r="D35" s="1174"/>
      <c r="E35" s="1175"/>
      <c r="F35" s="36">
        <v>4.4000000000000004</v>
      </c>
      <c r="G35" s="37">
        <v>4.22</v>
      </c>
      <c r="H35" s="37">
        <v>4.72</v>
      </c>
      <c r="I35" s="37">
        <v>4.7</v>
      </c>
      <c r="J35" s="38">
        <v>4.3899999999999997</v>
      </c>
      <c r="K35" s="22"/>
      <c r="L35" s="22"/>
      <c r="M35" s="22"/>
      <c r="N35" s="22"/>
      <c r="O35" s="22"/>
      <c r="P35" s="22"/>
    </row>
    <row r="36" spans="1:16" ht="39" customHeight="1" x14ac:dyDescent="0.15">
      <c r="A36" s="22"/>
      <c r="B36" s="35"/>
      <c r="C36" s="1173" t="s">
        <v>582</v>
      </c>
      <c r="D36" s="1174"/>
      <c r="E36" s="1175"/>
      <c r="F36" s="36" t="s">
        <v>534</v>
      </c>
      <c r="G36" s="37" t="s">
        <v>534</v>
      </c>
      <c r="H36" s="37" t="s">
        <v>534</v>
      </c>
      <c r="I36" s="37">
        <v>1.72</v>
      </c>
      <c r="J36" s="38">
        <v>1.68</v>
      </c>
      <c r="K36" s="22"/>
      <c r="L36" s="22"/>
      <c r="M36" s="22"/>
      <c r="N36" s="22"/>
      <c r="O36" s="22"/>
      <c r="P36" s="22"/>
    </row>
    <row r="37" spans="1:16" ht="39" customHeight="1" x14ac:dyDescent="0.15">
      <c r="A37" s="22"/>
      <c r="B37" s="35"/>
      <c r="C37" s="1173" t="s">
        <v>583</v>
      </c>
      <c r="D37" s="1174"/>
      <c r="E37" s="1175"/>
      <c r="F37" s="36">
        <v>0.79</v>
      </c>
      <c r="G37" s="37">
        <v>0.78</v>
      </c>
      <c r="H37" s="37">
        <v>0.24</v>
      </c>
      <c r="I37" s="37">
        <v>0.53</v>
      </c>
      <c r="J37" s="38">
        <v>0.15</v>
      </c>
      <c r="K37" s="22"/>
      <c r="L37" s="22"/>
      <c r="M37" s="22"/>
      <c r="N37" s="22"/>
      <c r="O37" s="22"/>
      <c r="P37" s="22"/>
    </row>
    <row r="38" spans="1:16" ht="39" customHeight="1" x14ac:dyDescent="0.15">
      <c r="A38" s="22"/>
      <c r="B38" s="35"/>
      <c r="C38" s="1173" t="s">
        <v>584</v>
      </c>
      <c r="D38" s="1174"/>
      <c r="E38" s="1175"/>
      <c r="F38" s="36">
        <v>0.13</v>
      </c>
      <c r="G38" s="37">
        <v>0.13</v>
      </c>
      <c r="H38" s="37">
        <v>0.13</v>
      </c>
      <c r="I38" s="37">
        <v>0.14000000000000001</v>
      </c>
      <c r="J38" s="38">
        <v>0.12</v>
      </c>
      <c r="K38" s="22"/>
      <c r="L38" s="22"/>
      <c r="M38" s="22"/>
      <c r="N38" s="22"/>
      <c r="O38" s="22"/>
      <c r="P38" s="22"/>
    </row>
    <row r="39" spans="1:16" ht="39" customHeight="1" x14ac:dyDescent="0.15">
      <c r="A39" s="22"/>
      <c r="B39" s="35"/>
      <c r="C39" s="1173" t="s">
        <v>585</v>
      </c>
      <c r="D39" s="1174"/>
      <c r="E39" s="1175"/>
      <c r="F39" s="36">
        <v>0.25</v>
      </c>
      <c r="G39" s="37">
        <v>0.31</v>
      </c>
      <c r="H39" s="37">
        <v>0.39</v>
      </c>
      <c r="I39" s="37">
        <v>0.43</v>
      </c>
      <c r="J39" s="38">
        <v>0.12</v>
      </c>
      <c r="K39" s="22"/>
      <c r="L39" s="22"/>
      <c r="M39" s="22"/>
      <c r="N39" s="22"/>
      <c r="O39" s="22"/>
      <c r="P39" s="22"/>
    </row>
    <row r="40" spans="1:16" ht="39" customHeight="1" x14ac:dyDescent="0.15">
      <c r="A40" s="22"/>
      <c r="B40" s="35"/>
      <c r="C40" s="1173" t="s">
        <v>586</v>
      </c>
      <c r="D40" s="1174"/>
      <c r="E40" s="1175"/>
      <c r="F40" s="36">
        <v>0</v>
      </c>
      <c r="G40" s="37">
        <v>0</v>
      </c>
      <c r="H40" s="37">
        <v>0</v>
      </c>
      <c r="I40" s="37">
        <v>0</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587</v>
      </c>
      <c r="D42" s="1174"/>
      <c r="E42" s="1175"/>
      <c r="F42" s="36" t="s">
        <v>534</v>
      </c>
      <c r="G42" s="37" t="s">
        <v>534</v>
      </c>
      <c r="H42" s="37" t="s">
        <v>534</v>
      </c>
      <c r="I42" s="37" t="s">
        <v>534</v>
      </c>
      <c r="J42" s="38" t="s">
        <v>534</v>
      </c>
      <c r="K42" s="22"/>
      <c r="L42" s="22"/>
      <c r="M42" s="22"/>
      <c r="N42" s="22"/>
      <c r="O42" s="22"/>
      <c r="P42" s="22"/>
    </row>
    <row r="43" spans="1:16" ht="39" customHeight="1" thickBot="1" x14ac:dyDescent="0.2">
      <c r="A43" s="22"/>
      <c r="B43" s="40"/>
      <c r="C43" s="1176" t="s">
        <v>588</v>
      </c>
      <c r="D43" s="1177"/>
      <c r="E43" s="1178"/>
      <c r="F43" s="41">
        <v>0.34</v>
      </c>
      <c r="G43" s="42">
        <v>0.27</v>
      </c>
      <c r="H43" s="42">
        <v>0.37</v>
      </c>
      <c r="I43" s="42" t="s">
        <v>534</v>
      </c>
      <c r="J43" s="43" t="s">
        <v>534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7FE59XfqYSjo4cIHcB1UZbxYzt6NWWRWaOdAvKUiPVLlzf0ekgp/OWGkYRyn+rxoU335A1iXaB/BCV0U9EiVw==" saltValue="0Q4fGqZcSIfXvqfP2NCr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1166</v>
      </c>
      <c r="L45" s="60">
        <v>1167</v>
      </c>
      <c r="M45" s="60">
        <v>1138</v>
      </c>
      <c r="N45" s="60">
        <v>1167</v>
      </c>
      <c r="O45" s="61">
        <v>1216</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534</v>
      </c>
      <c r="L46" s="64" t="s">
        <v>534</v>
      </c>
      <c r="M46" s="64" t="s">
        <v>534</v>
      </c>
      <c r="N46" s="64" t="s">
        <v>534</v>
      </c>
      <c r="O46" s="65" t="s">
        <v>534</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534</v>
      </c>
      <c r="L47" s="64" t="s">
        <v>534</v>
      </c>
      <c r="M47" s="64" t="s">
        <v>534</v>
      </c>
      <c r="N47" s="64" t="s">
        <v>534</v>
      </c>
      <c r="O47" s="65" t="s">
        <v>534</v>
      </c>
      <c r="P47" s="48"/>
      <c r="Q47" s="48"/>
      <c r="R47" s="48"/>
      <c r="S47" s="48"/>
      <c r="T47" s="48"/>
      <c r="U47" s="48"/>
    </row>
    <row r="48" spans="1:21" ht="30.75" customHeight="1" x14ac:dyDescent="0.15">
      <c r="A48" s="48"/>
      <c r="B48" s="1201"/>
      <c r="C48" s="1202"/>
      <c r="D48" s="62"/>
      <c r="E48" s="1183" t="s">
        <v>15</v>
      </c>
      <c r="F48" s="1183"/>
      <c r="G48" s="1183"/>
      <c r="H48" s="1183"/>
      <c r="I48" s="1183"/>
      <c r="J48" s="1184"/>
      <c r="K48" s="63">
        <v>407</v>
      </c>
      <c r="L48" s="64">
        <v>475</v>
      </c>
      <c r="M48" s="64">
        <v>548</v>
      </c>
      <c r="N48" s="64">
        <v>318</v>
      </c>
      <c r="O48" s="65">
        <v>343</v>
      </c>
      <c r="P48" s="48"/>
      <c r="Q48" s="48"/>
      <c r="R48" s="48"/>
      <c r="S48" s="48"/>
      <c r="T48" s="48"/>
      <c r="U48" s="48"/>
    </row>
    <row r="49" spans="1:21" ht="30.75" customHeight="1" x14ac:dyDescent="0.15">
      <c r="A49" s="48"/>
      <c r="B49" s="1201"/>
      <c r="C49" s="1202"/>
      <c r="D49" s="62"/>
      <c r="E49" s="1183" t="s">
        <v>16</v>
      </c>
      <c r="F49" s="1183"/>
      <c r="G49" s="1183"/>
      <c r="H49" s="1183"/>
      <c r="I49" s="1183"/>
      <c r="J49" s="1184"/>
      <c r="K49" s="63">
        <v>246</v>
      </c>
      <c r="L49" s="64">
        <v>235</v>
      </c>
      <c r="M49" s="64">
        <v>246</v>
      </c>
      <c r="N49" s="64">
        <v>267</v>
      </c>
      <c r="O49" s="65">
        <v>272</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534</v>
      </c>
      <c r="L50" s="64" t="s">
        <v>534</v>
      </c>
      <c r="M50" s="64" t="s">
        <v>534</v>
      </c>
      <c r="N50" s="64" t="s">
        <v>534</v>
      </c>
      <c r="O50" s="65" t="s">
        <v>534</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534</v>
      </c>
      <c r="L51" s="64" t="s">
        <v>534</v>
      </c>
      <c r="M51" s="64" t="s">
        <v>534</v>
      </c>
      <c r="N51" s="64" t="s">
        <v>534</v>
      </c>
      <c r="O51" s="65" t="s">
        <v>534</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1484</v>
      </c>
      <c r="L52" s="64">
        <v>1519</v>
      </c>
      <c r="M52" s="64">
        <v>1528</v>
      </c>
      <c r="N52" s="64">
        <v>1404</v>
      </c>
      <c r="O52" s="65">
        <v>1419</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335</v>
      </c>
      <c r="L53" s="69">
        <v>358</v>
      </c>
      <c r="M53" s="69">
        <v>404</v>
      </c>
      <c r="N53" s="69">
        <v>348</v>
      </c>
      <c r="O53" s="70">
        <v>412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w7Ds2gtM8nzc6/0aY8KPNHSj7KG1cPNgatNFoFjgLsMzgh714mcwpMKB7HuzxpIpy3pmRuwU2g8wCBdj3W/iA==" saltValue="YrRqB7HqUqqi2uehFfdw7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19" t="s">
        <v>30</v>
      </c>
      <c r="C41" s="1220"/>
      <c r="D41" s="102"/>
      <c r="E41" s="1221" t="s">
        <v>31</v>
      </c>
      <c r="F41" s="1221"/>
      <c r="G41" s="1221"/>
      <c r="H41" s="1222"/>
      <c r="I41" s="351">
        <v>6879</v>
      </c>
      <c r="J41" s="352">
        <v>6493</v>
      </c>
      <c r="K41" s="352">
        <v>6294</v>
      </c>
      <c r="L41" s="352">
        <v>6305</v>
      </c>
      <c r="M41" s="353">
        <v>5560</v>
      </c>
    </row>
    <row r="42" spans="2:13" ht="27.75" customHeight="1" x14ac:dyDescent="0.15">
      <c r="B42" s="1209"/>
      <c r="C42" s="1210"/>
      <c r="D42" s="103"/>
      <c r="E42" s="1213" t="s">
        <v>32</v>
      </c>
      <c r="F42" s="1213"/>
      <c r="G42" s="1213"/>
      <c r="H42" s="1214"/>
      <c r="I42" s="354">
        <v>0</v>
      </c>
      <c r="J42" s="355">
        <v>0</v>
      </c>
      <c r="K42" s="355">
        <v>0</v>
      </c>
      <c r="L42" s="355">
        <v>0</v>
      </c>
      <c r="M42" s="356">
        <v>0</v>
      </c>
    </row>
    <row r="43" spans="2:13" ht="27.75" customHeight="1" x14ac:dyDescent="0.15">
      <c r="B43" s="1209"/>
      <c r="C43" s="1210"/>
      <c r="D43" s="103"/>
      <c r="E43" s="1213" t="s">
        <v>33</v>
      </c>
      <c r="F43" s="1213"/>
      <c r="G43" s="1213"/>
      <c r="H43" s="1214"/>
      <c r="I43" s="354">
        <v>11005</v>
      </c>
      <c r="J43" s="355">
        <v>11553</v>
      </c>
      <c r="K43" s="355">
        <v>12050</v>
      </c>
      <c r="L43" s="355">
        <v>10453</v>
      </c>
      <c r="M43" s="356">
        <v>8479</v>
      </c>
    </row>
    <row r="44" spans="2:13" ht="27.75" customHeight="1" x14ac:dyDescent="0.15">
      <c r="B44" s="1209"/>
      <c r="C44" s="1210"/>
      <c r="D44" s="103"/>
      <c r="E44" s="1213" t="s">
        <v>34</v>
      </c>
      <c r="F44" s="1213"/>
      <c r="G44" s="1213"/>
      <c r="H44" s="1214"/>
      <c r="I44" s="354">
        <v>1656</v>
      </c>
      <c r="J44" s="355">
        <v>1575</v>
      </c>
      <c r="K44" s="355">
        <v>1507</v>
      </c>
      <c r="L44" s="355">
        <v>1386</v>
      </c>
      <c r="M44" s="356">
        <v>1214</v>
      </c>
    </row>
    <row r="45" spans="2:13" ht="27.75" customHeight="1" x14ac:dyDescent="0.15">
      <c r="B45" s="1209"/>
      <c r="C45" s="1210"/>
      <c r="D45" s="103"/>
      <c r="E45" s="1213" t="s">
        <v>35</v>
      </c>
      <c r="F45" s="1213"/>
      <c r="G45" s="1213"/>
      <c r="H45" s="1214"/>
      <c r="I45" s="354">
        <v>429</v>
      </c>
      <c r="J45" s="355">
        <v>301</v>
      </c>
      <c r="K45" s="355">
        <v>228</v>
      </c>
      <c r="L45" s="355">
        <v>192</v>
      </c>
      <c r="M45" s="356">
        <v>125</v>
      </c>
    </row>
    <row r="46" spans="2:13" ht="27.75" customHeight="1" x14ac:dyDescent="0.15">
      <c r="B46" s="1209"/>
      <c r="C46" s="1210"/>
      <c r="D46" s="104"/>
      <c r="E46" s="1213" t="s">
        <v>36</v>
      </c>
      <c r="F46" s="1213"/>
      <c r="G46" s="1213"/>
      <c r="H46" s="1214"/>
      <c r="I46" s="354" t="s">
        <v>534</v>
      </c>
      <c r="J46" s="355" t="s">
        <v>534</v>
      </c>
      <c r="K46" s="355" t="s">
        <v>534</v>
      </c>
      <c r="L46" s="355" t="s">
        <v>534</v>
      </c>
      <c r="M46" s="356" t="s">
        <v>534</v>
      </c>
    </row>
    <row r="47" spans="2:13" ht="27.75" customHeight="1" x14ac:dyDescent="0.15">
      <c r="B47" s="1209"/>
      <c r="C47" s="1210"/>
      <c r="D47" s="105"/>
      <c r="E47" s="1223" t="s">
        <v>37</v>
      </c>
      <c r="F47" s="1224"/>
      <c r="G47" s="1224"/>
      <c r="H47" s="1225"/>
      <c r="I47" s="354" t="s">
        <v>534</v>
      </c>
      <c r="J47" s="355" t="s">
        <v>534</v>
      </c>
      <c r="K47" s="355" t="s">
        <v>534</v>
      </c>
      <c r="L47" s="355" t="s">
        <v>534</v>
      </c>
      <c r="M47" s="356" t="s">
        <v>534</v>
      </c>
    </row>
    <row r="48" spans="2:13" ht="27.75" customHeight="1" x14ac:dyDescent="0.15">
      <c r="B48" s="1209"/>
      <c r="C48" s="1210"/>
      <c r="D48" s="103"/>
      <c r="E48" s="1213" t="s">
        <v>38</v>
      </c>
      <c r="F48" s="1213"/>
      <c r="G48" s="1213"/>
      <c r="H48" s="1214"/>
      <c r="I48" s="354" t="s">
        <v>534</v>
      </c>
      <c r="J48" s="355" t="s">
        <v>534</v>
      </c>
      <c r="K48" s="355" t="s">
        <v>534</v>
      </c>
      <c r="L48" s="355" t="s">
        <v>534</v>
      </c>
      <c r="M48" s="356" t="s">
        <v>534</v>
      </c>
    </row>
    <row r="49" spans="2:13" ht="27.75" customHeight="1" x14ac:dyDescent="0.15">
      <c r="B49" s="1211"/>
      <c r="C49" s="1212"/>
      <c r="D49" s="103"/>
      <c r="E49" s="1213" t="s">
        <v>39</v>
      </c>
      <c r="F49" s="1213"/>
      <c r="G49" s="1213"/>
      <c r="H49" s="1214"/>
      <c r="I49" s="354" t="s">
        <v>534</v>
      </c>
      <c r="J49" s="355" t="s">
        <v>534</v>
      </c>
      <c r="K49" s="355" t="s">
        <v>534</v>
      </c>
      <c r="L49" s="355" t="s">
        <v>534</v>
      </c>
      <c r="M49" s="356" t="s">
        <v>534</v>
      </c>
    </row>
    <row r="50" spans="2:13" ht="27.75" customHeight="1" x14ac:dyDescent="0.15">
      <c r="B50" s="1207" t="s">
        <v>40</v>
      </c>
      <c r="C50" s="1208"/>
      <c r="D50" s="106"/>
      <c r="E50" s="1213" t="s">
        <v>41</v>
      </c>
      <c r="F50" s="1213"/>
      <c r="G50" s="1213"/>
      <c r="H50" s="1214"/>
      <c r="I50" s="354">
        <v>6401</v>
      </c>
      <c r="J50" s="355">
        <v>6617</v>
      </c>
      <c r="K50" s="355">
        <v>7058</v>
      </c>
      <c r="L50" s="355">
        <v>7337</v>
      </c>
      <c r="M50" s="356">
        <v>8883</v>
      </c>
    </row>
    <row r="51" spans="2:13" ht="27.75" customHeight="1" x14ac:dyDescent="0.15">
      <c r="B51" s="1209"/>
      <c r="C51" s="1210"/>
      <c r="D51" s="103"/>
      <c r="E51" s="1213" t="s">
        <v>42</v>
      </c>
      <c r="F51" s="1213"/>
      <c r="G51" s="1213"/>
      <c r="H51" s="1214"/>
      <c r="I51" s="354">
        <v>84</v>
      </c>
      <c r="J51" s="355">
        <v>67</v>
      </c>
      <c r="K51" s="355">
        <v>52</v>
      </c>
      <c r="L51" s="355">
        <v>40</v>
      </c>
      <c r="M51" s="356">
        <v>31</v>
      </c>
    </row>
    <row r="52" spans="2:13" ht="27.75" customHeight="1" x14ac:dyDescent="0.15">
      <c r="B52" s="1211"/>
      <c r="C52" s="1212"/>
      <c r="D52" s="103"/>
      <c r="E52" s="1213" t="s">
        <v>43</v>
      </c>
      <c r="F52" s="1213"/>
      <c r="G52" s="1213"/>
      <c r="H52" s="1214"/>
      <c r="I52" s="354">
        <v>15386</v>
      </c>
      <c r="J52" s="355">
        <v>15615</v>
      </c>
      <c r="K52" s="355">
        <v>15966</v>
      </c>
      <c r="L52" s="355">
        <v>16053</v>
      </c>
      <c r="M52" s="356">
        <v>15878</v>
      </c>
    </row>
    <row r="53" spans="2:13" ht="27.75" customHeight="1" thickBot="1" x14ac:dyDescent="0.2">
      <c r="B53" s="1215" t="s">
        <v>44</v>
      </c>
      <c r="C53" s="1216"/>
      <c r="D53" s="107"/>
      <c r="E53" s="1217" t="s">
        <v>45</v>
      </c>
      <c r="F53" s="1217"/>
      <c r="G53" s="1217"/>
      <c r="H53" s="1218"/>
      <c r="I53" s="357">
        <v>-1903</v>
      </c>
      <c r="J53" s="358">
        <v>-2377</v>
      </c>
      <c r="K53" s="358">
        <v>-2996</v>
      </c>
      <c r="L53" s="358">
        <v>-5094</v>
      </c>
      <c r="M53" s="359">
        <v>-9414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xsbTdT05BVK2SqogzHPVBDrB831fBH+yNODHPZTwvgNNYK0J6EpwH5LWUyaS+FWPDLXZguPoYz4LQfXsGddaWg==" saltValue="zVa4sCOFLEUce4WyUv9Y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577</v>
      </c>
      <c r="G54" s="116" t="s">
        <v>578</v>
      </c>
      <c r="H54" s="117" t="s">
        <v>579</v>
      </c>
    </row>
    <row r="55" spans="2:8" ht="52.5" customHeight="1" x14ac:dyDescent="0.15">
      <c r="B55" s="118"/>
      <c r="C55" s="1234" t="s">
        <v>48</v>
      </c>
      <c r="D55" s="1234"/>
      <c r="E55" s="1235"/>
      <c r="F55" s="119">
        <v>1625</v>
      </c>
      <c r="G55" s="119">
        <v>1674</v>
      </c>
      <c r="H55" s="120">
        <v>2141</v>
      </c>
    </row>
    <row r="56" spans="2:8" ht="52.5" customHeight="1" x14ac:dyDescent="0.15">
      <c r="B56" s="121"/>
      <c r="C56" s="1236" t="s">
        <v>49</v>
      </c>
      <c r="D56" s="1236"/>
      <c r="E56" s="1237"/>
      <c r="F56" s="122">
        <v>2241</v>
      </c>
      <c r="G56" s="122">
        <v>2241</v>
      </c>
      <c r="H56" s="123">
        <v>2491</v>
      </c>
    </row>
    <row r="57" spans="2:8" ht="53.25" customHeight="1" x14ac:dyDescent="0.15">
      <c r="B57" s="121"/>
      <c r="C57" s="1238" t="s">
        <v>50</v>
      </c>
      <c r="D57" s="1238"/>
      <c r="E57" s="1239"/>
      <c r="F57" s="124">
        <v>2884</v>
      </c>
      <c r="G57" s="124">
        <v>3114</v>
      </c>
      <c r="H57" s="125">
        <v>3943</v>
      </c>
    </row>
    <row r="58" spans="2:8" ht="45.75" customHeight="1" x14ac:dyDescent="0.15">
      <c r="B58" s="126"/>
      <c r="C58" s="1226" t="s">
        <v>606</v>
      </c>
      <c r="D58" s="1227"/>
      <c r="E58" s="1228"/>
      <c r="F58" s="127">
        <v>1358</v>
      </c>
      <c r="G58" s="127">
        <v>1525</v>
      </c>
      <c r="H58" s="128">
        <v>2042</v>
      </c>
    </row>
    <row r="59" spans="2:8" ht="45.75" customHeight="1" x14ac:dyDescent="0.15">
      <c r="B59" s="126"/>
      <c r="C59" s="1226" t="s">
        <v>607</v>
      </c>
      <c r="D59" s="1227"/>
      <c r="E59" s="1228"/>
      <c r="F59" s="127">
        <v>711</v>
      </c>
      <c r="G59" s="127">
        <v>711</v>
      </c>
      <c r="H59" s="128">
        <v>711</v>
      </c>
    </row>
    <row r="60" spans="2:8" ht="45.75" customHeight="1" x14ac:dyDescent="0.15">
      <c r="B60" s="126"/>
      <c r="C60" s="1226" t="s">
        <v>608</v>
      </c>
      <c r="D60" s="1227"/>
      <c r="E60" s="1228"/>
      <c r="F60" s="127">
        <v>251</v>
      </c>
      <c r="G60" s="127">
        <v>301</v>
      </c>
      <c r="H60" s="128">
        <v>451</v>
      </c>
    </row>
    <row r="61" spans="2:8" ht="45.75" customHeight="1" thickBot="1" x14ac:dyDescent="0.2">
      <c r="B61" s="126"/>
      <c r="C61" s="1226" t="s">
        <v>609</v>
      </c>
      <c r="D61" s="1227"/>
      <c r="E61" s="1228"/>
      <c r="F61" s="130">
        <v>225</v>
      </c>
      <c r="G61" s="130">
        <v>225</v>
      </c>
      <c r="H61" s="128">
        <v>375</v>
      </c>
    </row>
    <row r="62" spans="2:8" ht="45.75" customHeight="1" thickBot="1" x14ac:dyDescent="0.2">
      <c r="B62" s="129"/>
      <c r="C62" s="1229" t="s">
        <v>610</v>
      </c>
      <c r="D62" s="1230"/>
      <c r="E62" s="1231"/>
      <c r="F62" s="130">
        <v>299</v>
      </c>
      <c r="G62" s="130">
        <v>299</v>
      </c>
      <c r="H62" s="131">
        <v>299</v>
      </c>
    </row>
    <row r="63" spans="2:8" ht="52.5" customHeight="1" thickBot="1" x14ac:dyDescent="0.2">
      <c r="B63" s="132"/>
      <c r="C63" s="1232" t="s">
        <v>51</v>
      </c>
      <c r="D63" s="1232"/>
      <c r="E63" s="1233"/>
      <c r="F63" s="133">
        <v>6750</v>
      </c>
      <c r="G63" s="133">
        <v>7028</v>
      </c>
      <c r="H63" s="134">
        <v>8574</v>
      </c>
    </row>
    <row r="64" spans="2:8" x14ac:dyDescent="0.15"/>
  </sheetData>
  <sheetProtection algorithmName="SHA-512" hashValue="8XyPhNwpas7UGuK+578xAYrfiyYaJt6qPggsbnwHzkwwAoZnTCSyD4S8CjLnXeWnYSkyI1dEhxYj8fJhcNE/Yg==" saltValue="79Ou26a9+5ALoCCSUrof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Q1" zoomScaleNormal="100" zoomScaleSheetLayoutView="55" workbookViewId="0">
      <selection activeCell="AT63" sqref="AT63"/>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612</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613</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614</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615</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575</v>
      </c>
      <c r="BQ50" s="1273"/>
      <c r="BR50" s="1273"/>
      <c r="BS50" s="1273"/>
      <c r="BT50" s="1273"/>
      <c r="BU50" s="1273"/>
      <c r="BV50" s="1273"/>
      <c r="BW50" s="1273"/>
      <c r="BX50" s="1273" t="s">
        <v>576</v>
      </c>
      <c r="BY50" s="1273"/>
      <c r="BZ50" s="1273"/>
      <c r="CA50" s="1273"/>
      <c r="CB50" s="1273"/>
      <c r="CC50" s="1273"/>
      <c r="CD50" s="1273"/>
      <c r="CE50" s="1273"/>
      <c r="CF50" s="1273" t="s">
        <v>577</v>
      </c>
      <c r="CG50" s="1273"/>
      <c r="CH50" s="1273"/>
      <c r="CI50" s="1273"/>
      <c r="CJ50" s="1273"/>
      <c r="CK50" s="1273"/>
      <c r="CL50" s="1273"/>
      <c r="CM50" s="1273"/>
      <c r="CN50" s="1273" t="s">
        <v>578</v>
      </c>
      <c r="CO50" s="1273"/>
      <c r="CP50" s="1273"/>
      <c r="CQ50" s="1273"/>
      <c r="CR50" s="1273"/>
      <c r="CS50" s="1273"/>
      <c r="CT50" s="1273"/>
      <c r="CU50" s="1273"/>
      <c r="CV50" s="1273" t="s">
        <v>579</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616</v>
      </c>
      <c r="AO51" s="1277"/>
      <c r="AP51" s="1277"/>
      <c r="AQ51" s="1277"/>
      <c r="AR51" s="1277"/>
      <c r="AS51" s="1277"/>
      <c r="AT51" s="1277"/>
      <c r="AU51" s="1277"/>
      <c r="AV51" s="1277"/>
      <c r="AW51" s="1277"/>
      <c r="AX51" s="1277"/>
      <c r="AY51" s="1277"/>
      <c r="AZ51" s="1277"/>
      <c r="BA51" s="1277"/>
      <c r="BB51" s="1277" t="s">
        <v>617</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618</v>
      </c>
      <c r="BC53" s="1277"/>
      <c r="BD53" s="1277"/>
      <c r="BE53" s="1277"/>
      <c r="BF53" s="1277"/>
      <c r="BG53" s="1277"/>
      <c r="BH53" s="1277"/>
      <c r="BI53" s="1277"/>
      <c r="BJ53" s="1277"/>
      <c r="BK53" s="1277"/>
      <c r="BL53" s="1277"/>
      <c r="BM53" s="1277"/>
      <c r="BN53" s="1277"/>
      <c r="BO53" s="1277"/>
      <c r="BP53" s="1278">
        <v>57.6</v>
      </c>
      <c r="BQ53" s="1278"/>
      <c r="BR53" s="1278"/>
      <c r="BS53" s="1278"/>
      <c r="BT53" s="1278"/>
      <c r="BU53" s="1278"/>
      <c r="BV53" s="1278"/>
      <c r="BW53" s="1278"/>
      <c r="BX53" s="1278">
        <v>58.4</v>
      </c>
      <c r="BY53" s="1278"/>
      <c r="BZ53" s="1278"/>
      <c r="CA53" s="1278"/>
      <c r="CB53" s="1278"/>
      <c r="CC53" s="1278"/>
      <c r="CD53" s="1278"/>
      <c r="CE53" s="1278"/>
      <c r="CF53" s="1278">
        <v>59.1</v>
      </c>
      <c r="CG53" s="1278"/>
      <c r="CH53" s="1278"/>
      <c r="CI53" s="1278"/>
      <c r="CJ53" s="1278"/>
      <c r="CK53" s="1278"/>
      <c r="CL53" s="1278"/>
      <c r="CM53" s="1278"/>
      <c r="CN53" s="1278">
        <v>59.9</v>
      </c>
      <c r="CO53" s="1278"/>
      <c r="CP53" s="1278"/>
      <c r="CQ53" s="1278"/>
      <c r="CR53" s="1278"/>
      <c r="CS53" s="1278"/>
      <c r="CT53" s="1278"/>
      <c r="CU53" s="1278"/>
      <c r="CV53" s="1278">
        <v>61.5</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619</v>
      </c>
      <c r="AO55" s="1273"/>
      <c r="AP55" s="1273"/>
      <c r="AQ55" s="1273"/>
      <c r="AR55" s="1273"/>
      <c r="AS55" s="1273"/>
      <c r="AT55" s="1273"/>
      <c r="AU55" s="1273"/>
      <c r="AV55" s="1273"/>
      <c r="AW55" s="1273"/>
      <c r="AX55" s="1273"/>
      <c r="AY55" s="1273"/>
      <c r="AZ55" s="1273"/>
      <c r="BA55" s="1273"/>
      <c r="BB55" s="1277" t="s">
        <v>617</v>
      </c>
      <c r="BC55" s="1277"/>
      <c r="BD55" s="1277"/>
      <c r="BE55" s="1277"/>
      <c r="BF55" s="1277"/>
      <c r="BG55" s="1277"/>
      <c r="BH55" s="1277"/>
      <c r="BI55" s="1277"/>
      <c r="BJ55" s="1277"/>
      <c r="BK55" s="1277"/>
      <c r="BL55" s="1277"/>
      <c r="BM55" s="1277"/>
      <c r="BN55" s="1277"/>
      <c r="BO55" s="1277"/>
      <c r="BP55" s="1278">
        <v>31.9</v>
      </c>
      <c r="BQ55" s="1278"/>
      <c r="BR55" s="1278"/>
      <c r="BS55" s="1278"/>
      <c r="BT55" s="1278"/>
      <c r="BU55" s="1278"/>
      <c r="BV55" s="1278"/>
      <c r="BW55" s="1278"/>
      <c r="BX55" s="1278">
        <v>24.2</v>
      </c>
      <c r="BY55" s="1278"/>
      <c r="BZ55" s="1278"/>
      <c r="CA55" s="1278"/>
      <c r="CB55" s="1278"/>
      <c r="CC55" s="1278"/>
      <c r="CD55" s="1278"/>
      <c r="CE55" s="1278"/>
      <c r="CF55" s="1278">
        <v>22.1</v>
      </c>
      <c r="CG55" s="1278"/>
      <c r="CH55" s="1278"/>
      <c r="CI55" s="1278"/>
      <c r="CJ55" s="1278"/>
      <c r="CK55" s="1278"/>
      <c r="CL55" s="1278"/>
      <c r="CM55" s="1278"/>
      <c r="CN55" s="1278">
        <v>20.399999999999999</v>
      </c>
      <c r="CO55" s="1278"/>
      <c r="CP55" s="1278"/>
      <c r="CQ55" s="1278"/>
      <c r="CR55" s="1278"/>
      <c r="CS55" s="1278"/>
      <c r="CT55" s="1278"/>
      <c r="CU55" s="1278"/>
      <c r="CV55" s="1278">
        <v>11.2</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618</v>
      </c>
      <c r="BC57" s="1277"/>
      <c r="BD57" s="1277"/>
      <c r="BE57" s="1277"/>
      <c r="BF57" s="1277"/>
      <c r="BG57" s="1277"/>
      <c r="BH57" s="1277"/>
      <c r="BI57" s="1277"/>
      <c r="BJ57" s="1277"/>
      <c r="BK57" s="1277"/>
      <c r="BL57" s="1277"/>
      <c r="BM57" s="1277"/>
      <c r="BN57" s="1277"/>
      <c r="BO57" s="1277"/>
      <c r="BP57" s="1278">
        <v>59.4</v>
      </c>
      <c r="BQ57" s="1278"/>
      <c r="BR57" s="1278"/>
      <c r="BS57" s="1278"/>
      <c r="BT57" s="1278"/>
      <c r="BU57" s="1278"/>
      <c r="BV57" s="1278"/>
      <c r="BW57" s="1278"/>
      <c r="BX57" s="1278">
        <v>60.1</v>
      </c>
      <c r="BY57" s="1278"/>
      <c r="BZ57" s="1278"/>
      <c r="CA57" s="1278"/>
      <c r="CB57" s="1278"/>
      <c r="CC57" s="1278"/>
      <c r="CD57" s="1278"/>
      <c r="CE57" s="1278"/>
      <c r="CF57" s="1278">
        <v>61.5</v>
      </c>
      <c r="CG57" s="1278"/>
      <c r="CH57" s="1278"/>
      <c r="CI57" s="1278"/>
      <c r="CJ57" s="1278"/>
      <c r="CK57" s="1278"/>
      <c r="CL57" s="1278"/>
      <c r="CM57" s="1278"/>
      <c r="CN57" s="1278">
        <v>63.1</v>
      </c>
      <c r="CO57" s="1278"/>
      <c r="CP57" s="1278"/>
      <c r="CQ57" s="1278"/>
      <c r="CR57" s="1278"/>
      <c r="CS57" s="1278"/>
      <c r="CT57" s="1278"/>
      <c r="CU57" s="1278"/>
      <c r="CV57" s="1278">
        <v>63.2</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620</v>
      </c>
    </row>
    <row r="64" spans="1:109" x14ac:dyDescent="0.15">
      <c r="B64" s="1248"/>
      <c r="G64" s="1255"/>
      <c r="I64" s="1288"/>
      <c r="J64" s="1288"/>
      <c r="K64" s="1288"/>
      <c r="L64" s="1288"/>
      <c r="M64" s="1288"/>
      <c r="N64" s="1289"/>
      <c r="AM64" s="1255"/>
      <c r="AN64" s="1255" t="s">
        <v>613</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621</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615</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575</v>
      </c>
      <c r="BQ72" s="1273"/>
      <c r="BR72" s="1273"/>
      <c r="BS72" s="1273"/>
      <c r="BT72" s="1273"/>
      <c r="BU72" s="1273"/>
      <c r="BV72" s="1273"/>
      <c r="BW72" s="1273"/>
      <c r="BX72" s="1273" t="s">
        <v>576</v>
      </c>
      <c r="BY72" s="1273"/>
      <c r="BZ72" s="1273"/>
      <c r="CA72" s="1273"/>
      <c r="CB72" s="1273"/>
      <c r="CC72" s="1273"/>
      <c r="CD72" s="1273"/>
      <c r="CE72" s="1273"/>
      <c r="CF72" s="1273" t="s">
        <v>577</v>
      </c>
      <c r="CG72" s="1273"/>
      <c r="CH72" s="1273"/>
      <c r="CI72" s="1273"/>
      <c r="CJ72" s="1273"/>
      <c r="CK72" s="1273"/>
      <c r="CL72" s="1273"/>
      <c r="CM72" s="1273"/>
      <c r="CN72" s="1273" t="s">
        <v>578</v>
      </c>
      <c r="CO72" s="1273"/>
      <c r="CP72" s="1273"/>
      <c r="CQ72" s="1273"/>
      <c r="CR72" s="1273"/>
      <c r="CS72" s="1273"/>
      <c r="CT72" s="1273"/>
      <c r="CU72" s="1273"/>
      <c r="CV72" s="1273" t="s">
        <v>579</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616</v>
      </c>
      <c r="AO73" s="1277"/>
      <c r="AP73" s="1277"/>
      <c r="AQ73" s="1277"/>
      <c r="AR73" s="1277"/>
      <c r="AS73" s="1277"/>
      <c r="AT73" s="1277"/>
      <c r="AU73" s="1277"/>
      <c r="AV73" s="1277"/>
      <c r="AW73" s="1277"/>
      <c r="AX73" s="1277"/>
      <c r="AY73" s="1277"/>
      <c r="AZ73" s="1277"/>
      <c r="BA73" s="1277"/>
      <c r="BB73" s="1277" t="s">
        <v>617</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622</v>
      </c>
      <c r="BC75" s="1277"/>
      <c r="BD75" s="1277"/>
      <c r="BE75" s="1277"/>
      <c r="BF75" s="1277"/>
      <c r="BG75" s="1277"/>
      <c r="BH75" s="1277"/>
      <c r="BI75" s="1277"/>
      <c r="BJ75" s="1277"/>
      <c r="BK75" s="1277"/>
      <c r="BL75" s="1277"/>
      <c r="BM75" s="1277"/>
      <c r="BN75" s="1277"/>
      <c r="BO75" s="1277"/>
      <c r="BP75" s="1278">
        <v>3.5</v>
      </c>
      <c r="BQ75" s="1278"/>
      <c r="BR75" s="1278"/>
      <c r="BS75" s="1278"/>
      <c r="BT75" s="1278"/>
      <c r="BU75" s="1278"/>
      <c r="BV75" s="1278"/>
      <c r="BW75" s="1278"/>
      <c r="BX75" s="1278">
        <v>3.7</v>
      </c>
      <c r="BY75" s="1278"/>
      <c r="BZ75" s="1278"/>
      <c r="CA75" s="1278"/>
      <c r="CB75" s="1278"/>
      <c r="CC75" s="1278"/>
      <c r="CD75" s="1278"/>
      <c r="CE75" s="1278"/>
      <c r="CF75" s="1278">
        <v>4</v>
      </c>
      <c r="CG75" s="1278"/>
      <c r="CH75" s="1278"/>
      <c r="CI75" s="1278"/>
      <c r="CJ75" s="1278"/>
      <c r="CK75" s="1278"/>
      <c r="CL75" s="1278"/>
      <c r="CM75" s="1278"/>
      <c r="CN75" s="1278">
        <v>4</v>
      </c>
      <c r="CO75" s="1278"/>
      <c r="CP75" s="1278"/>
      <c r="CQ75" s="1278"/>
      <c r="CR75" s="1278"/>
      <c r="CS75" s="1278"/>
      <c r="CT75" s="1278"/>
      <c r="CU75" s="1278"/>
      <c r="CV75" s="1278">
        <v>4</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619</v>
      </c>
      <c r="AO77" s="1273"/>
      <c r="AP77" s="1273"/>
      <c r="AQ77" s="1273"/>
      <c r="AR77" s="1273"/>
      <c r="AS77" s="1273"/>
      <c r="AT77" s="1273"/>
      <c r="AU77" s="1273"/>
      <c r="AV77" s="1273"/>
      <c r="AW77" s="1273"/>
      <c r="AX77" s="1273"/>
      <c r="AY77" s="1273"/>
      <c r="AZ77" s="1273"/>
      <c r="BA77" s="1273"/>
      <c r="BB77" s="1277" t="s">
        <v>617</v>
      </c>
      <c r="BC77" s="1277"/>
      <c r="BD77" s="1277"/>
      <c r="BE77" s="1277"/>
      <c r="BF77" s="1277"/>
      <c r="BG77" s="1277"/>
      <c r="BH77" s="1277"/>
      <c r="BI77" s="1277"/>
      <c r="BJ77" s="1277"/>
      <c r="BK77" s="1277"/>
      <c r="BL77" s="1277"/>
      <c r="BM77" s="1277"/>
      <c r="BN77" s="1277"/>
      <c r="BO77" s="1277"/>
      <c r="BP77" s="1278">
        <v>31.9</v>
      </c>
      <c r="BQ77" s="1278"/>
      <c r="BR77" s="1278"/>
      <c r="BS77" s="1278"/>
      <c r="BT77" s="1278"/>
      <c r="BU77" s="1278"/>
      <c r="BV77" s="1278"/>
      <c r="BW77" s="1278"/>
      <c r="BX77" s="1278">
        <v>24.2</v>
      </c>
      <c r="BY77" s="1278"/>
      <c r="BZ77" s="1278"/>
      <c r="CA77" s="1278"/>
      <c r="CB77" s="1278"/>
      <c r="CC77" s="1278"/>
      <c r="CD77" s="1278"/>
      <c r="CE77" s="1278"/>
      <c r="CF77" s="1278">
        <v>22.1</v>
      </c>
      <c r="CG77" s="1278"/>
      <c r="CH77" s="1278"/>
      <c r="CI77" s="1278"/>
      <c r="CJ77" s="1278"/>
      <c r="CK77" s="1278"/>
      <c r="CL77" s="1278"/>
      <c r="CM77" s="1278"/>
      <c r="CN77" s="1278">
        <v>20.399999999999999</v>
      </c>
      <c r="CO77" s="1278"/>
      <c r="CP77" s="1278"/>
      <c r="CQ77" s="1278"/>
      <c r="CR77" s="1278"/>
      <c r="CS77" s="1278"/>
      <c r="CT77" s="1278"/>
      <c r="CU77" s="1278"/>
      <c r="CV77" s="1278">
        <v>11.2</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622</v>
      </c>
      <c r="BC79" s="1277"/>
      <c r="BD79" s="1277"/>
      <c r="BE79" s="1277"/>
      <c r="BF79" s="1277"/>
      <c r="BG79" s="1277"/>
      <c r="BH79" s="1277"/>
      <c r="BI79" s="1277"/>
      <c r="BJ79" s="1277"/>
      <c r="BK79" s="1277"/>
      <c r="BL79" s="1277"/>
      <c r="BM79" s="1277"/>
      <c r="BN79" s="1277"/>
      <c r="BO79" s="1277"/>
      <c r="BP79" s="1278">
        <v>6.6</v>
      </c>
      <c r="BQ79" s="1278"/>
      <c r="BR79" s="1278"/>
      <c r="BS79" s="1278"/>
      <c r="BT79" s="1278"/>
      <c r="BU79" s="1278"/>
      <c r="BV79" s="1278"/>
      <c r="BW79" s="1278"/>
      <c r="BX79" s="1278">
        <v>6.4</v>
      </c>
      <c r="BY79" s="1278"/>
      <c r="BZ79" s="1278"/>
      <c r="CA79" s="1278"/>
      <c r="CB79" s="1278"/>
      <c r="CC79" s="1278"/>
      <c r="CD79" s="1278"/>
      <c r="CE79" s="1278"/>
      <c r="CF79" s="1278">
        <v>6.3</v>
      </c>
      <c r="CG79" s="1278"/>
      <c r="CH79" s="1278"/>
      <c r="CI79" s="1278"/>
      <c r="CJ79" s="1278"/>
      <c r="CK79" s="1278"/>
      <c r="CL79" s="1278"/>
      <c r="CM79" s="1278"/>
      <c r="CN79" s="1278">
        <v>6.2</v>
      </c>
      <c r="CO79" s="1278"/>
      <c r="CP79" s="1278"/>
      <c r="CQ79" s="1278"/>
      <c r="CR79" s="1278"/>
      <c r="CS79" s="1278"/>
      <c r="CT79" s="1278"/>
      <c r="CU79" s="1278"/>
      <c r="CV79" s="1278">
        <v>5.7</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HTnRVnmQoRQ0DDpotFEHyLeyja+/HvJboXqgb5NGPHBF3wpUo451ETGWKMPsCRfXyru7P1kOsrN3JbIZ03+9jg==" saltValue="cQifbna8jG8aSEzFh9hO2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election activeCell="AT63" sqref="AT6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522</v>
      </c>
    </row>
  </sheetData>
  <sheetProtection algorithmName="SHA-512" hashValue="jj9c4lACBtdzWgvaayW1zaiDm1+uZx0h8lEp0NEB6ZmqQB2865eA/klMLmDMKLJTm3dMadvLq3rMlFmzd/BipQ==" saltValue="VorFMuVhKU5UPm3LYnVr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8" zoomScaleNormal="100" zoomScaleSheetLayoutView="55" workbookViewId="0">
      <selection activeCell="AT63" sqref="AT6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522</v>
      </c>
    </row>
  </sheetData>
  <sheetProtection algorithmName="SHA-512" hashValue="2yxSfWucPp+QqbrSfLbKw+cf0Sht08JQ3igKcsiRpVYr+N2XaAQK4RS86kJN4ZNXX+pL4ZLcOpce2tOulvzDPQ==" saltValue="UCRTWf7lwzjNAO7yNEoD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572</v>
      </c>
      <c r="G2" s="148"/>
      <c r="H2" s="149"/>
    </row>
    <row r="3" spans="1:8" x14ac:dyDescent="0.15">
      <c r="A3" s="145" t="s">
        <v>565</v>
      </c>
      <c r="B3" s="150"/>
      <c r="C3" s="151"/>
      <c r="D3" s="152">
        <v>31933</v>
      </c>
      <c r="E3" s="153"/>
      <c r="F3" s="154">
        <v>47820</v>
      </c>
      <c r="G3" s="155"/>
      <c r="H3" s="156"/>
    </row>
    <row r="4" spans="1:8" x14ac:dyDescent="0.15">
      <c r="A4" s="157"/>
      <c r="B4" s="158"/>
      <c r="C4" s="159"/>
      <c r="D4" s="160">
        <v>23895</v>
      </c>
      <c r="E4" s="161"/>
      <c r="F4" s="162">
        <v>25855</v>
      </c>
      <c r="G4" s="163"/>
      <c r="H4" s="164"/>
    </row>
    <row r="5" spans="1:8" x14ac:dyDescent="0.15">
      <c r="A5" s="145" t="s">
        <v>567</v>
      </c>
      <c r="B5" s="150"/>
      <c r="C5" s="151"/>
      <c r="D5" s="152">
        <v>30780</v>
      </c>
      <c r="E5" s="153"/>
      <c r="F5" s="154">
        <v>41934</v>
      </c>
      <c r="G5" s="155"/>
      <c r="H5" s="156"/>
    </row>
    <row r="6" spans="1:8" x14ac:dyDescent="0.15">
      <c r="A6" s="157"/>
      <c r="B6" s="158"/>
      <c r="C6" s="159"/>
      <c r="D6" s="160">
        <v>20374</v>
      </c>
      <c r="E6" s="161"/>
      <c r="F6" s="162">
        <v>23352</v>
      </c>
      <c r="G6" s="163"/>
      <c r="H6" s="164"/>
    </row>
    <row r="7" spans="1:8" x14ac:dyDescent="0.15">
      <c r="A7" s="145" t="s">
        <v>568</v>
      </c>
      <c r="B7" s="150"/>
      <c r="C7" s="151"/>
      <c r="D7" s="152">
        <v>36983</v>
      </c>
      <c r="E7" s="153"/>
      <c r="F7" s="154">
        <v>45588</v>
      </c>
      <c r="G7" s="155"/>
      <c r="H7" s="156"/>
    </row>
    <row r="8" spans="1:8" x14ac:dyDescent="0.15">
      <c r="A8" s="157"/>
      <c r="B8" s="158"/>
      <c r="C8" s="159"/>
      <c r="D8" s="160">
        <v>18569</v>
      </c>
      <c r="E8" s="161"/>
      <c r="F8" s="162">
        <v>24150</v>
      </c>
      <c r="G8" s="163"/>
      <c r="H8" s="164"/>
    </row>
    <row r="9" spans="1:8" x14ac:dyDescent="0.15">
      <c r="A9" s="145" t="s">
        <v>569</v>
      </c>
      <c r="B9" s="150"/>
      <c r="C9" s="151"/>
      <c r="D9" s="152">
        <v>38564</v>
      </c>
      <c r="E9" s="153"/>
      <c r="F9" s="154">
        <v>45483</v>
      </c>
      <c r="G9" s="155"/>
      <c r="H9" s="156"/>
    </row>
    <row r="10" spans="1:8" x14ac:dyDescent="0.15">
      <c r="A10" s="157"/>
      <c r="B10" s="158"/>
      <c r="C10" s="159"/>
      <c r="D10" s="160">
        <v>28314</v>
      </c>
      <c r="E10" s="161"/>
      <c r="F10" s="162">
        <v>24241</v>
      </c>
      <c r="G10" s="163"/>
      <c r="H10" s="164"/>
    </row>
    <row r="11" spans="1:8" x14ac:dyDescent="0.15">
      <c r="A11" s="145" t="s">
        <v>570</v>
      </c>
      <c r="B11" s="150"/>
      <c r="C11" s="151"/>
      <c r="D11" s="152">
        <v>25660</v>
      </c>
      <c r="E11" s="153"/>
      <c r="F11" s="154">
        <v>45945</v>
      </c>
      <c r="G11" s="155"/>
      <c r="H11" s="156"/>
    </row>
    <row r="12" spans="1:8" x14ac:dyDescent="0.15">
      <c r="A12" s="157"/>
      <c r="B12" s="158"/>
      <c r="C12" s="165"/>
      <c r="D12" s="160">
        <v>11250</v>
      </c>
      <c r="E12" s="161"/>
      <c r="F12" s="162">
        <v>25180</v>
      </c>
      <c r="G12" s="163"/>
      <c r="H12" s="164"/>
    </row>
    <row r="13" spans="1:8" x14ac:dyDescent="0.15">
      <c r="A13" s="145"/>
      <c r="B13" s="150"/>
      <c r="C13" s="166"/>
      <c r="D13" s="167">
        <v>32784</v>
      </c>
      <c r="E13" s="168"/>
      <c r="F13" s="169">
        <v>45354</v>
      </c>
      <c r="G13" s="170"/>
      <c r="H13" s="156"/>
    </row>
    <row r="14" spans="1:8" x14ac:dyDescent="0.15">
      <c r="A14" s="157"/>
      <c r="B14" s="158"/>
      <c r="C14" s="159"/>
      <c r="D14" s="160">
        <v>20480</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4.4000000000000004</v>
      </c>
      <c r="C19" s="171">
        <f>ROUND(VALUE(SUBSTITUTE(実質収支比率等に係る経年分析!G$48,"▲","-")),2)</f>
        <v>4.2300000000000004</v>
      </c>
      <c r="D19" s="171">
        <f>ROUND(VALUE(SUBSTITUTE(実質収支比率等に係る経年分析!H$48,"▲","-")),2)</f>
        <v>4.72</v>
      </c>
      <c r="E19" s="171">
        <f>ROUND(VALUE(SUBSTITUTE(実質収支比率等に係る経年分析!I$48,"▲","-")),2)</f>
        <v>4.7</v>
      </c>
      <c r="F19" s="171">
        <f>ROUND(VALUE(SUBSTITUTE(実質収支比率等に係る経年分析!J$48,"▲","-")),2)</f>
        <v>4.4000000000000004</v>
      </c>
    </row>
    <row r="20" spans="1:11" x14ac:dyDescent="0.15">
      <c r="A20" s="171" t="s">
        <v>55</v>
      </c>
      <c r="B20" s="171">
        <f>ROUND(VALUE(SUBSTITUTE(実質収支比率等に係る経年分析!F$47,"▲","-")),2)</f>
        <v>15.24</v>
      </c>
      <c r="C20" s="171">
        <f>ROUND(VALUE(SUBSTITUTE(実質収支比率等に係る経年分析!G$47,"▲","-")),2)</f>
        <v>14.18</v>
      </c>
      <c r="D20" s="171">
        <f>ROUND(VALUE(SUBSTITUTE(実質収支比率等に係る経年分析!H$47,"▲","-")),2)</f>
        <v>15.53</v>
      </c>
      <c r="E20" s="171">
        <f>ROUND(VALUE(SUBSTITUTE(実質収支比率等に係る経年分析!I$47,"▲","-")),2)</f>
        <v>15.68</v>
      </c>
      <c r="F20" s="171">
        <f>ROUND(VALUE(SUBSTITUTE(実質収支比率等に係る経年分析!J$47,"▲","-")),2)</f>
        <v>18.75</v>
      </c>
    </row>
    <row r="21" spans="1:11" x14ac:dyDescent="0.15">
      <c r="A21" s="171" t="s">
        <v>56</v>
      </c>
      <c r="B21" s="171">
        <f>IF(ISNUMBER(VALUE(SUBSTITUTE(実質収支比率等に係る経年分析!F$49,"▲","-"))),ROUND(VALUE(SUBSTITUTE(実質収支比率等に係る経年分析!F$49,"▲","-")),2),NA())</f>
        <v>0.81</v>
      </c>
      <c r="C21" s="171">
        <f>IF(ISNUMBER(VALUE(SUBSTITUTE(実質収支比率等に係る経年分析!G$49,"▲","-"))),ROUND(VALUE(SUBSTITUTE(実質収支比率等に係る経年分析!G$49,"▲","-")),2),NA())</f>
        <v>0.34</v>
      </c>
      <c r="D21" s="171">
        <f>IF(ISNUMBER(VALUE(SUBSTITUTE(実質収支比率等に係る経年分析!H$49,"▲","-"))),ROUND(VALUE(SUBSTITUTE(実質収支比率等に係る経年分析!H$49,"▲","-")),2),NA())</f>
        <v>3.14</v>
      </c>
      <c r="E21" s="171">
        <f>IF(ISNUMBER(VALUE(SUBSTITUTE(実質収支比率等に係る経年分析!I$49,"▲","-"))),ROUND(VALUE(SUBSTITUTE(実質収支比率等に係る経年分析!I$49,"▲","-")),2),NA())</f>
        <v>1.43</v>
      </c>
      <c r="F21" s="171">
        <f>IF(ISNUMBER(VALUE(SUBSTITUTE(実質収支比率等に係る経年分析!J$49,"▲","-"))),ROUND(VALUE(SUBSTITUTE(実質収支比率等に係る経年分析!J$49,"▲","-")),2),NA())</f>
        <v>5.07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墓園事業特別会計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0.14000000000000001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0.12</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1.72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4.4000000000000004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4.22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4.72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4.3899999999999997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23.6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24.8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24.28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23.72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1484</v>
      </c>
      <c r="E42" s="173"/>
      <c r="F42" s="173"/>
      <c r="G42" s="173">
        <f>'実質公債費比率（分子）の構造'!L$52</f>
        <v>1519</v>
      </c>
      <c r="H42" s="173"/>
      <c r="I42" s="173"/>
      <c r="J42" s="173">
        <f>'実質公債費比率（分子）の構造'!M$52</f>
        <v>1528</v>
      </c>
      <c r="K42" s="173"/>
      <c r="L42" s="173"/>
      <c r="M42" s="173">
        <f>'実質公債費比率（分子）の構造'!N$52</f>
        <v>1404</v>
      </c>
      <c r="N42" s="173"/>
      <c r="O42" s="173"/>
      <c r="P42" s="173">
        <f>'実質公債費比率（分子）の構造'!O$52</f>
        <v>1419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246</v>
      </c>
      <c r="C45" s="173"/>
      <c r="D45" s="173"/>
      <c r="E45" s="173">
        <f>'実質公債費比率（分子）の構造'!L$49</f>
        <v>235</v>
      </c>
      <c r="F45" s="173"/>
      <c r="G45" s="173"/>
      <c r="H45" s="173">
        <f>'実質公債費比率（分子）の構造'!M$49</f>
        <v>246</v>
      </c>
      <c r="I45" s="173"/>
      <c r="J45" s="173"/>
      <c r="K45" s="173">
        <f>'実質公債費比率（分子）の構造'!N$49</f>
        <v>267</v>
      </c>
      <c r="L45" s="173"/>
      <c r="M45" s="173"/>
      <c r="N45" s="173">
        <f>'実質公債費比率（分子）の構造'!O$49</f>
        <v>272</v>
      </c>
      <c r="O45" s="173"/>
      <c r="P45" s="173"/>
    </row>
    <row r="46" spans="1:16" x14ac:dyDescent="0.15">
      <c r="A46" s="173" t="s">
        <v>67</v>
      </c>
      <c r="B46" s="173">
        <f>'実質公債費比率（分子）の構造'!K$48</f>
        <v>407</v>
      </c>
      <c r="C46" s="173"/>
      <c r="D46" s="173"/>
      <c r="E46" s="173">
        <f>'実質公債費比率（分子）の構造'!L$48</f>
        <v>475</v>
      </c>
      <c r="F46" s="173"/>
      <c r="G46" s="173"/>
      <c r="H46" s="173">
        <f>'実質公債費比率（分子）の構造'!M$48</f>
        <v>548</v>
      </c>
      <c r="I46" s="173"/>
      <c r="J46" s="173"/>
      <c r="K46" s="173">
        <f>'実質公債費比率（分子）の構造'!N$48</f>
        <v>318</v>
      </c>
      <c r="L46" s="173"/>
      <c r="M46" s="173"/>
      <c r="N46" s="173">
        <f>'実質公債費比率（分子）の構造'!O$48</f>
        <v>343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1166</v>
      </c>
      <c r="C49" s="173"/>
      <c r="D49" s="173"/>
      <c r="E49" s="173">
        <f>'実質公債費比率（分子）の構造'!L$45</f>
        <v>1167</v>
      </c>
      <c r="F49" s="173"/>
      <c r="G49" s="173"/>
      <c r="H49" s="173">
        <f>'実質公債費比率（分子）の構造'!M$45</f>
        <v>1138</v>
      </c>
      <c r="I49" s="173"/>
      <c r="J49" s="173"/>
      <c r="K49" s="173">
        <f>'実質公債費比率（分子）の構造'!N$45</f>
        <v>1167</v>
      </c>
      <c r="L49" s="173"/>
      <c r="M49" s="173"/>
      <c r="N49" s="173">
        <f>'実質公債費比率（分子）の構造'!O$45</f>
        <v>1216</v>
      </c>
      <c r="O49" s="173"/>
      <c r="P49" s="173"/>
    </row>
    <row r="50" spans="1:16" x14ac:dyDescent="0.15">
      <c r="A50" s="173" t="s">
        <v>71</v>
      </c>
      <c r="B50" s="173" t="e">
        <f>NA()</f>
        <v>#N/A</v>
      </c>
      <c r="C50" s="173">
        <f>IF(ISNUMBER('実質公債費比率（分子）の構造'!K$53),'実質公債費比率（分子）の構造'!K$53,NA())</f>
        <v>335</v>
      </c>
      <c r="D50" s="173" t="e">
        <f>NA()</f>
        <v>#N/A</v>
      </c>
      <c r="E50" s="173" t="e">
        <f>NA()</f>
        <v>#N/A</v>
      </c>
      <c r="F50" s="173">
        <f>IF(ISNUMBER('実質公債費比率（分子）の構造'!L$53),'実質公債費比率（分子）の構造'!L$53,NA())</f>
        <v>358</v>
      </c>
      <c r="G50" s="173" t="e">
        <f>NA()</f>
        <v>#N/A</v>
      </c>
      <c r="H50" s="173" t="e">
        <f>NA()</f>
        <v>#N/A</v>
      </c>
      <c r="I50" s="173">
        <f>IF(ISNUMBER('実質公債費比率（分子）の構造'!M$53),'実質公債費比率（分子）の構造'!M$53,NA())</f>
        <v>404</v>
      </c>
      <c r="J50" s="173" t="e">
        <f>NA()</f>
        <v>#N/A</v>
      </c>
      <c r="K50" s="173" t="e">
        <f>NA()</f>
        <v>#N/A</v>
      </c>
      <c r="L50" s="173">
        <f>IF(ISNUMBER('実質公債費比率（分子）の構造'!N$53),'実質公債費比率（分子）の構造'!N$53,NA())</f>
        <v>348</v>
      </c>
      <c r="M50" s="173" t="e">
        <f>NA()</f>
        <v>#N/A</v>
      </c>
      <c r="N50" s="173" t="e">
        <f>NA()</f>
        <v>#N/A</v>
      </c>
      <c r="O50" s="173">
        <f>IF(ISNUMBER('実質公債費比率（分子）の構造'!O$53),'実質公債費比率（分子）の構造'!O$53,NA())</f>
        <v>412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15386</v>
      </c>
      <c r="E56" s="172"/>
      <c r="F56" s="172"/>
      <c r="G56" s="172">
        <f>'将来負担比率（分子）の構造'!J$52</f>
        <v>15615</v>
      </c>
      <c r="H56" s="172"/>
      <c r="I56" s="172"/>
      <c r="J56" s="172">
        <f>'将来負担比率（分子）の構造'!K$52</f>
        <v>15966</v>
      </c>
      <c r="K56" s="172"/>
      <c r="L56" s="172"/>
      <c r="M56" s="172">
        <f>'将来負担比率（分子）の構造'!L$52</f>
        <v>16053</v>
      </c>
      <c r="N56" s="172"/>
      <c r="O56" s="172"/>
      <c r="P56" s="172">
        <f>'将来負担比率（分子）の構造'!M$52</f>
        <v>15878</v>
      </c>
    </row>
    <row r="57" spans="1:16" x14ac:dyDescent="0.15">
      <c r="A57" s="172" t="s">
        <v>42</v>
      </c>
      <c r="B57" s="172"/>
      <c r="C57" s="172"/>
      <c r="D57" s="172">
        <f>'将来負担比率（分子）の構造'!I$51</f>
        <v>84</v>
      </c>
      <c r="E57" s="172"/>
      <c r="F57" s="172"/>
      <c r="G57" s="172">
        <f>'将来負担比率（分子）の構造'!J$51</f>
        <v>67</v>
      </c>
      <c r="H57" s="172"/>
      <c r="I57" s="172"/>
      <c r="J57" s="172">
        <f>'将来負担比率（分子）の構造'!K$51</f>
        <v>52</v>
      </c>
      <c r="K57" s="172"/>
      <c r="L57" s="172"/>
      <c r="M57" s="172">
        <f>'将来負担比率（分子）の構造'!L$51</f>
        <v>40</v>
      </c>
      <c r="N57" s="172"/>
      <c r="O57" s="172"/>
      <c r="P57" s="172">
        <f>'将来負担比率（分子）の構造'!M$51</f>
        <v>31</v>
      </c>
    </row>
    <row r="58" spans="1:16" x14ac:dyDescent="0.15">
      <c r="A58" s="172" t="s">
        <v>41</v>
      </c>
      <c r="B58" s="172"/>
      <c r="C58" s="172"/>
      <c r="D58" s="172">
        <f>'将来負担比率（分子）の構造'!I$50</f>
        <v>6401</v>
      </c>
      <c r="E58" s="172"/>
      <c r="F58" s="172"/>
      <c r="G58" s="172">
        <f>'将来負担比率（分子）の構造'!J$50</f>
        <v>6617</v>
      </c>
      <c r="H58" s="172"/>
      <c r="I58" s="172"/>
      <c r="J58" s="172">
        <f>'将来負担比率（分子）の構造'!K$50</f>
        <v>7058</v>
      </c>
      <c r="K58" s="172"/>
      <c r="L58" s="172"/>
      <c r="M58" s="172">
        <f>'将来負担比率（分子）の構造'!L$50</f>
        <v>7337</v>
      </c>
      <c r="N58" s="172"/>
      <c r="O58" s="172"/>
      <c r="P58" s="172">
        <f>'将来負担比率（分子）の構造'!M$50</f>
        <v>8883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429</v>
      </c>
      <c r="C62" s="172"/>
      <c r="D62" s="172"/>
      <c r="E62" s="172">
        <f>'将来負担比率（分子）の構造'!J$45</f>
        <v>301</v>
      </c>
      <c r="F62" s="172"/>
      <c r="G62" s="172"/>
      <c r="H62" s="172">
        <f>'将来負担比率（分子）の構造'!K$45</f>
        <v>228</v>
      </c>
      <c r="I62" s="172"/>
      <c r="J62" s="172"/>
      <c r="K62" s="172">
        <f>'将来負担比率（分子）の構造'!L$45</f>
        <v>192</v>
      </c>
      <c r="L62" s="172"/>
      <c r="M62" s="172"/>
      <c r="N62" s="172">
        <f>'将来負担比率（分子）の構造'!M$45</f>
        <v>125</v>
      </c>
      <c r="O62" s="172"/>
      <c r="P62" s="172"/>
    </row>
    <row r="63" spans="1:16" x14ac:dyDescent="0.15">
      <c r="A63" s="172" t="s">
        <v>34</v>
      </c>
      <c r="B63" s="172">
        <f>'将来負担比率（分子）の構造'!I$44</f>
        <v>1656</v>
      </c>
      <c r="C63" s="172"/>
      <c r="D63" s="172"/>
      <c r="E63" s="172">
        <f>'将来負担比率（分子）の構造'!J$44</f>
        <v>1575</v>
      </c>
      <c r="F63" s="172"/>
      <c r="G63" s="172"/>
      <c r="H63" s="172">
        <f>'将来負担比率（分子）の構造'!K$44</f>
        <v>1507</v>
      </c>
      <c r="I63" s="172"/>
      <c r="J63" s="172"/>
      <c r="K63" s="172">
        <f>'将来負担比率（分子）の構造'!L$44</f>
        <v>1386</v>
      </c>
      <c r="L63" s="172"/>
      <c r="M63" s="172"/>
      <c r="N63" s="172">
        <f>'将来負担比率（分子）の構造'!M$44</f>
        <v>1214</v>
      </c>
      <c r="O63" s="172"/>
      <c r="P63" s="172"/>
    </row>
    <row r="64" spans="1:16" x14ac:dyDescent="0.15">
      <c r="A64" s="172" t="s">
        <v>33</v>
      </c>
      <c r="B64" s="172">
        <f>'将来負担比率（分子）の構造'!I$43</f>
        <v>11005</v>
      </c>
      <c r="C64" s="172"/>
      <c r="D64" s="172"/>
      <c r="E64" s="172">
        <f>'将来負担比率（分子）の構造'!J$43</f>
        <v>11553</v>
      </c>
      <c r="F64" s="172"/>
      <c r="G64" s="172"/>
      <c r="H64" s="172">
        <f>'将来負担比率（分子）の構造'!K$43</f>
        <v>12050</v>
      </c>
      <c r="I64" s="172"/>
      <c r="J64" s="172"/>
      <c r="K64" s="172">
        <f>'将来負担比率（分子）の構造'!L$43</f>
        <v>10453</v>
      </c>
      <c r="L64" s="172"/>
      <c r="M64" s="172"/>
      <c r="N64" s="172">
        <f>'将来負担比率（分子）の構造'!M$43</f>
        <v>8479</v>
      </c>
      <c r="O64" s="172"/>
      <c r="P64" s="172"/>
    </row>
    <row r="65" spans="1:16" x14ac:dyDescent="0.15">
      <c r="A65" s="172" t="s">
        <v>32</v>
      </c>
      <c r="B65" s="172">
        <f>'将来負担比率（分子）の構造'!I$42</f>
        <v>0</v>
      </c>
      <c r="C65" s="172"/>
      <c r="D65" s="172"/>
      <c r="E65" s="172">
        <f>'将来負担比率（分子）の構造'!J$42</f>
        <v>0</v>
      </c>
      <c r="F65" s="172"/>
      <c r="G65" s="172"/>
      <c r="H65" s="172">
        <f>'将来負担比率（分子）の構造'!K$42</f>
        <v>0</v>
      </c>
      <c r="I65" s="172"/>
      <c r="J65" s="172"/>
      <c r="K65" s="172">
        <f>'将来負担比率（分子）の構造'!L$42</f>
        <v>0</v>
      </c>
      <c r="L65" s="172"/>
      <c r="M65" s="172"/>
      <c r="N65" s="172">
        <f>'将来負担比率（分子）の構造'!M$42</f>
        <v>0</v>
      </c>
      <c r="O65" s="172"/>
      <c r="P65" s="172"/>
    </row>
    <row r="66" spans="1:16" x14ac:dyDescent="0.15">
      <c r="A66" s="172" t="s">
        <v>31</v>
      </c>
      <c r="B66" s="172">
        <f>'将来負担比率（分子）の構造'!I$41</f>
        <v>6879</v>
      </c>
      <c r="C66" s="172"/>
      <c r="D66" s="172"/>
      <c r="E66" s="172">
        <f>'将来負担比率（分子）の構造'!J$41</f>
        <v>6493</v>
      </c>
      <c r="F66" s="172"/>
      <c r="G66" s="172"/>
      <c r="H66" s="172">
        <f>'将来負担比率（分子）の構造'!K$41</f>
        <v>6294</v>
      </c>
      <c r="I66" s="172"/>
      <c r="J66" s="172"/>
      <c r="K66" s="172">
        <f>'将来負担比率（分子）の構造'!L$41</f>
        <v>6305</v>
      </c>
      <c r="L66" s="172"/>
      <c r="M66" s="172"/>
      <c r="N66" s="172">
        <f>'将来負担比率（分子）の構造'!M$41</f>
        <v>5560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1625</v>
      </c>
      <c r="C72" s="176">
        <f>基金残高に係る経年分析!G55</f>
        <v>1674</v>
      </c>
      <c r="D72" s="176">
        <f>基金残高に係る経年分析!H55</f>
        <v>2141</v>
      </c>
    </row>
    <row r="73" spans="1:16" x14ac:dyDescent="0.15">
      <c r="A73" s="175" t="s">
        <v>78</v>
      </c>
      <c r="B73" s="176">
        <f>基金残高に係る経年分析!F56</f>
        <v>2241</v>
      </c>
      <c r="C73" s="176">
        <f>基金残高に係る経年分析!G56</f>
        <v>2241</v>
      </c>
      <c r="D73" s="176">
        <f>基金残高に係る経年分析!H56</f>
        <v>2491</v>
      </c>
    </row>
    <row r="74" spans="1:16" x14ac:dyDescent="0.15">
      <c r="A74" s="175" t="s">
        <v>79</v>
      </c>
      <c r="B74" s="176">
        <f>基金残高に係る経年分析!F57</f>
        <v>2884</v>
      </c>
      <c r="C74" s="176">
        <f>基金残高に係る経年分析!G57</f>
        <v>3114</v>
      </c>
      <c r="D74" s="176">
        <f>基金残高に係る経年分析!H57</f>
        <v>3943</v>
      </c>
    </row>
  </sheetData>
  <sheetProtection algorithmName="SHA-512" hashValue="4oUvqkbRVl/2siP2O1JE0marNSDI8aYFyHcdBkGNjnC1Zg52uphe/NNc9Ah5iHmKX9pfn2B1po1i3CZ8HYZeJA==" saltValue="v5m6FJLqwoNgOIo3RdzW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224</v>
      </c>
      <c r="DI1" s="607"/>
      <c r="DJ1" s="607"/>
      <c r="DK1" s="607"/>
      <c r="DL1" s="607"/>
      <c r="DM1" s="607"/>
      <c r="DN1" s="608"/>
      <c r="DO1" s="212"/>
      <c r="DP1" s="606" t="s">
        <v>225</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226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227</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228</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229</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230</v>
      </c>
      <c r="S4" s="610"/>
      <c r="T4" s="610"/>
      <c r="U4" s="610"/>
      <c r="V4" s="610"/>
      <c r="W4" s="610"/>
      <c r="X4" s="610"/>
      <c r="Y4" s="611"/>
      <c r="Z4" s="609" t="s">
        <v>231</v>
      </c>
      <c r="AA4" s="610"/>
      <c r="AB4" s="610"/>
      <c r="AC4" s="611"/>
      <c r="AD4" s="609" t="s">
        <v>232</v>
      </c>
      <c r="AE4" s="610"/>
      <c r="AF4" s="610"/>
      <c r="AG4" s="610"/>
      <c r="AH4" s="610"/>
      <c r="AI4" s="610"/>
      <c r="AJ4" s="610"/>
      <c r="AK4" s="611"/>
      <c r="AL4" s="609" t="s">
        <v>231</v>
      </c>
      <c r="AM4" s="610"/>
      <c r="AN4" s="610"/>
      <c r="AO4" s="611"/>
      <c r="AP4" s="615" t="s">
        <v>233</v>
      </c>
      <c r="AQ4" s="615"/>
      <c r="AR4" s="615"/>
      <c r="AS4" s="615"/>
      <c r="AT4" s="615"/>
      <c r="AU4" s="615"/>
      <c r="AV4" s="615"/>
      <c r="AW4" s="615"/>
      <c r="AX4" s="615"/>
      <c r="AY4" s="615"/>
      <c r="AZ4" s="615"/>
      <c r="BA4" s="615"/>
      <c r="BB4" s="615"/>
      <c r="BC4" s="615"/>
      <c r="BD4" s="615"/>
      <c r="BE4" s="615"/>
      <c r="BF4" s="615"/>
      <c r="BG4" s="615" t="s">
        <v>234</v>
      </c>
      <c r="BH4" s="615"/>
      <c r="BI4" s="615"/>
      <c r="BJ4" s="615"/>
      <c r="BK4" s="615"/>
      <c r="BL4" s="615"/>
      <c r="BM4" s="615"/>
      <c r="BN4" s="615"/>
      <c r="BO4" s="615" t="s">
        <v>231</v>
      </c>
      <c r="BP4" s="615"/>
      <c r="BQ4" s="615"/>
      <c r="BR4" s="615"/>
      <c r="BS4" s="615" t="s">
        <v>235</v>
      </c>
      <c r="BT4" s="615"/>
      <c r="BU4" s="615"/>
      <c r="BV4" s="615"/>
      <c r="BW4" s="615"/>
      <c r="BX4" s="615"/>
      <c r="BY4" s="615"/>
      <c r="BZ4" s="615"/>
      <c r="CA4" s="615"/>
      <c r="CB4" s="615"/>
      <c r="CD4" s="612" t="s">
        <v>236</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237</v>
      </c>
      <c r="C5" s="617"/>
      <c r="D5" s="617"/>
      <c r="E5" s="617"/>
      <c r="F5" s="617"/>
      <c r="G5" s="617"/>
      <c r="H5" s="617"/>
      <c r="I5" s="617"/>
      <c r="J5" s="617"/>
      <c r="K5" s="617"/>
      <c r="L5" s="617"/>
      <c r="M5" s="617"/>
      <c r="N5" s="617"/>
      <c r="O5" s="617"/>
      <c r="P5" s="617"/>
      <c r="Q5" s="618"/>
      <c r="R5" s="619">
        <v>6080934</v>
      </c>
      <c r="S5" s="620"/>
      <c r="T5" s="620"/>
      <c r="U5" s="620"/>
      <c r="V5" s="620"/>
      <c r="W5" s="620"/>
      <c r="X5" s="620"/>
      <c r="Y5" s="621"/>
      <c r="Z5" s="622">
        <v>28.6</v>
      </c>
      <c r="AA5" s="622"/>
      <c r="AB5" s="622"/>
      <c r="AC5" s="622"/>
      <c r="AD5" s="623">
        <v>5751647</v>
      </c>
      <c r="AE5" s="623"/>
      <c r="AF5" s="623"/>
      <c r="AG5" s="623"/>
      <c r="AH5" s="623"/>
      <c r="AI5" s="623"/>
      <c r="AJ5" s="623"/>
      <c r="AK5" s="623"/>
      <c r="AL5" s="624">
        <v>52.1</v>
      </c>
      <c r="AM5" s="625"/>
      <c r="AN5" s="625"/>
      <c r="AO5" s="626"/>
      <c r="AP5" s="616" t="s">
        <v>238</v>
      </c>
      <c r="AQ5" s="617"/>
      <c r="AR5" s="617"/>
      <c r="AS5" s="617"/>
      <c r="AT5" s="617"/>
      <c r="AU5" s="617"/>
      <c r="AV5" s="617"/>
      <c r="AW5" s="617"/>
      <c r="AX5" s="617"/>
      <c r="AY5" s="617"/>
      <c r="AZ5" s="617"/>
      <c r="BA5" s="617"/>
      <c r="BB5" s="617"/>
      <c r="BC5" s="617"/>
      <c r="BD5" s="617"/>
      <c r="BE5" s="617"/>
      <c r="BF5" s="618"/>
      <c r="BG5" s="630">
        <v>5751647</v>
      </c>
      <c r="BH5" s="631"/>
      <c r="BI5" s="631"/>
      <c r="BJ5" s="631"/>
      <c r="BK5" s="631"/>
      <c r="BL5" s="631"/>
      <c r="BM5" s="631"/>
      <c r="BN5" s="632"/>
      <c r="BO5" s="633">
        <v>94.6</v>
      </c>
      <c r="BP5" s="633"/>
      <c r="BQ5" s="633"/>
      <c r="BR5" s="633"/>
      <c r="BS5" s="634">
        <v>40102</v>
      </c>
      <c r="BT5" s="634"/>
      <c r="BU5" s="634"/>
      <c r="BV5" s="634"/>
      <c r="BW5" s="634"/>
      <c r="BX5" s="634"/>
      <c r="BY5" s="634"/>
      <c r="BZ5" s="634"/>
      <c r="CA5" s="634"/>
      <c r="CB5" s="638"/>
      <c r="CD5" s="612" t="s">
        <v>233</v>
      </c>
      <c r="CE5" s="613"/>
      <c r="CF5" s="613"/>
      <c r="CG5" s="613"/>
      <c r="CH5" s="613"/>
      <c r="CI5" s="613"/>
      <c r="CJ5" s="613"/>
      <c r="CK5" s="613"/>
      <c r="CL5" s="613"/>
      <c r="CM5" s="613"/>
      <c r="CN5" s="613"/>
      <c r="CO5" s="613"/>
      <c r="CP5" s="613"/>
      <c r="CQ5" s="614"/>
      <c r="CR5" s="612" t="s">
        <v>239</v>
      </c>
      <c r="CS5" s="613"/>
      <c r="CT5" s="613"/>
      <c r="CU5" s="613"/>
      <c r="CV5" s="613"/>
      <c r="CW5" s="613"/>
      <c r="CX5" s="613"/>
      <c r="CY5" s="614"/>
      <c r="CZ5" s="612" t="s">
        <v>231</v>
      </c>
      <c r="DA5" s="613"/>
      <c r="DB5" s="613"/>
      <c r="DC5" s="614"/>
      <c r="DD5" s="612" t="s">
        <v>240</v>
      </c>
      <c r="DE5" s="613"/>
      <c r="DF5" s="613"/>
      <c r="DG5" s="613"/>
      <c r="DH5" s="613"/>
      <c r="DI5" s="613"/>
      <c r="DJ5" s="613"/>
      <c r="DK5" s="613"/>
      <c r="DL5" s="613"/>
      <c r="DM5" s="613"/>
      <c r="DN5" s="613"/>
      <c r="DO5" s="613"/>
      <c r="DP5" s="614"/>
      <c r="DQ5" s="612" t="s">
        <v>241</v>
      </c>
      <c r="DR5" s="613"/>
      <c r="DS5" s="613"/>
      <c r="DT5" s="613"/>
      <c r="DU5" s="613"/>
      <c r="DV5" s="613"/>
      <c r="DW5" s="613"/>
      <c r="DX5" s="613"/>
      <c r="DY5" s="613"/>
      <c r="DZ5" s="613"/>
      <c r="EA5" s="613"/>
      <c r="EB5" s="613"/>
      <c r="EC5" s="614"/>
    </row>
    <row r="6" spans="2:143" ht="11.25" customHeight="1" x14ac:dyDescent="0.15">
      <c r="B6" s="627" t="s">
        <v>242</v>
      </c>
      <c r="C6" s="628"/>
      <c r="D6" s="628"/>
      <c r="E6" s="628"/>
      <c r="F6" s="628"/>
      <c r="G6" s="628"/>
      <c r="H6" s="628"/>
      <c r="I6" s="628"/>
      <c r="J6" s="628"/>
      <c r="K6" s="628"/>
      <c r="L6" s="628"/>
      <c r="M6" s="628"/>
      <c r="N6" s="628"/>
      <c r="O6" s="628"/>
      <c r="P6" s="628"/>
      <c r="Q6" s="629"/>
      <c r="R6" s="630">
        <v>127540</v>
      </c>
      <c r="S6" s="631"/>
      <c r="T6" s="631"/>
      <c r="U6" s="631"/>
      <c r="V6" s="631"/>
      <c r="W6" s="631"/>
      <c r="X6" s="631"/>
      <c r="Y6" s="632"/>
      <c r="Z6" s="633">
        <v>0.6</v>
      </c>
      <c r="AA6" s="633"/>
      <c r="AB6" s="633"/>
      <c r="AC6" s="633"/>
      <c r="AD6" s="634">
        <v>127540</v>
      </c>
      <c r="AE6" s="634"/>
      <c r="AF6" s="634"/>
      <c r="AG6" s="634"/>
      <c r="AH6" s="634"/>
      <c r="AI6" s="634"/>
      <c r="AJ6" s="634"/>
      <c r="AK6" s="634"/>
      <c r="AL6" s="635">
        <v>1.2</v>
      </c>
      <c r="AM6" s="636"/>
      <c r="AN6" s="636"/>
      <c r="AO6" s="637"/>
      <c r="AP6" s="627" t="s">
        <v>243</v>
      </c>
      <c r="AQ6" s="628"/>
      <c r="AR6" s="628"/>
      <c r="AS6" s="628"/>
      <c r="AT6" s="628"/>
      <c r="AU6" s="628"/>
      <c r="AV6" s="628"/>
      <c r="AW6" s="628"/>
      <c r="AX6" s="628"/>
      <c r="AY6" s="628"/>
      <c r="AZ6" s="628"/>
      <c r="BA6" s="628"/>
      <c r="BB6" s="628"/>
      <c r="BC6" s="628"/>
      <c r="BD6" s="628"/>
      <c r="BE6" s="628"/>
      <c r="BF6" s="629"/>
      <c r="BG6" s="630">
        <v>5751647</v>
      </c>
      <c r="BH6" s="631"/>
      <c r="BI6" s="631"/>
      <c r="BJ6" s="631"/>
      <c r="BK6" s="631"/>
      <c r="BL6" s="631"/>
      <c r="BM6" s="631"/>
      <c r="BN6" s="632"/>
      <c r="BO6" s="633">
        <v>94.6</v>
      </c>
      <c r="BP6" s="633"/>
      <c r="BQ6" s="633"/>
      <c r="BR6" s="633"/>
      <c r="BS6" s="634">
        <v>40102</v>
      </c>
      <c r="BT6" s="634"/>
      <c r="BU6" s="634"/>
      <c r="BV6" s="634"/>
      <c r="BW6" s="634"/>
      <c r="BX6" s="634"/>
      <c r="BY6" s="634"/>
      <c r="BZ6" s="634"/>
      <c r="CA6" s="634"/>
      <c r="CB6" s="638"/>
      <c r="CD6" s="641" t="s">
        <v>244</v>
      </c>
      <c r="CE6" s="642"/>
      <c r="CF6" s="642"/>
      <c r="CG6" s="642"/>
      <c r="CH6" s="642"/>
      <c r="CI6" s="642"/>
      <c r="CJ6" s="642"/>
      <c r="CK6" s="642"/>
      <c r="CL6" s="642"/>
      <c r="CM6" s="642"/>
      <c r="CN6" s="642"/>
      <c r="CO6" s="642"/>
      <c r="CP6" s="642"/>
      <c r="CQ6" s="643"/>
      <c r="CR6" s="630">
        <v>139850</v>
      </c>
      <c r="CS6" s="631"/>
      <c r="CT6" s="631"/>
      <c r="CU6" s="631"/>
      <c r="CV6" s="631"/>
      <c r="CW6" s="631"/>
      <c r="CX6" s="631"/>
      <c r="CY6" s="632"/>
      <c r="CZ6" s="624">
        <v>0.7</v>
      </c>
      <c r="DA6" s="625"/>
      <c r="DB6" s="625"/>
      <c r="DC6" s="644"/>
      <c r="DD6" s="639">
        <v>2200</v>
      </c>
      <c r="DE6" s="631"/>
      <c r="DF6" s="631"/>
      <c r="DG6" s="631"/>
      <c r="DH6" s="631"/>
      <c r="DI6" s="631"/>
      <c r="DJ6" s="631"/>
      <c r="DK6" s="631"/>
      <c r="DL6" s="631"/>
      <c r="DM6" s="631"/>
      <c r="DN6" s="631"/>
      <c r="DO6" s="631"/>
      <c r="DP6" s="632"/>
      <c r="DQ6" s="639">
        <v>139850</v>
      </c>
      <c r="DR6" s="631"/>
      <c r="DS6" s="631"/>
      <c r="DT6" s="631"/>
      <c r="DU6" s="631"/>
      <c r="DV6" s="631"/>
      <c r="DW6" s="631"/>
      <c r="DX6" s="631"/>
      <c r="DY6" s="631"/>
      <c r="DZ6" s="631"/>
      <c r="EA6" s="631"/>
      <c r="EB6" s="631"/>
      <c r="EC6" s="640"/>
    </row>
    <row r="7" spans="2:143" ht="11.25" customHeight="1" x14ac:dyDescent="0.15">
      <c r="B7" s="627" t="s">
        <v>245</v>
      </c>
      <c r="C7" s="628"/>
      <c r="D7" s="628"/>
      <c r="E7" s="628"/>
      <c r="F7" s="628"/>
      <c r="G7" s="628"/>
      <c r="H7" s="628"/>
      <c r="I7" s="628"/>
      <c r="J7" s="628"/>
      <c r="K7" s="628"/>
      <c r="L7" s="628"/>
      <c r="M7" s="628"/>
      <c r="N7" s="628"/>
      <c r="O7" s="628"/>
      <c r="P7" s="628"/>
      <c r="Q7" s="629"/>
      <c r="R7" s="630">
        <v>7118</v>
      </c>
      <c r="S7" s="631"/>
      <c r="T7" s="631"/>
      <c r="U7" s="631"/>
      <c r="V7" s="631"/>
      <c r="W7" s="631"/>
      <c r="X7" s="631"/>
      <c r="Y7" s="632"/>
      <c r="Z7" s="633">
        <v>0</v>
      </c>
      <c r="AA7" s="633"/>
      <c r="AB7" s="633"/>
      <c r="AC7" s="633"/>
      <c r="AD7" s="634">
        <v>7118</v>
      </c>
      <c r="AE7" s="634"/>
      <c r="AF7" s="634"/>
      <c r="AG7" s="634"/>
      <c r="AH7" s="634"/>
      <c r="AI7" s="634"/>
      <c r="AJ7" s="634"/>
      <c r="AK7" s="634"/>
      <c r="AL7" s="635">
        <v>0.1</v>
      </c>
      <c r="AM7" s="636"/>
      <c r="AN7" s="636"/>
      <c r="AO7" s="637"/>
      <c r="AP7" s="627" t="s">
        <v>246</v>
      </c>
      <c r="AQ7" s="628"/>
      <c r="AR7" s="628"/>
      <c r="AS7" s="628"/>
      <c r="AT7" s="628"/>
      <c r="AU7" s="628"/>
      <c r="AV7" s="628"/>
      <c r="AW7" s="628"/>
      <c r="AX7" s="628"/>
      <c r="AY7" s="628"/>
      <c r="AZ7" s="628"/>
      <c r="BA7" s="628"/>
      <c r="BB7" s="628"/>
      <c r="BC7" s="628"/>
      <c r="BD7" s="628"/>
      <c r="BE7" s="628"/>
      <c r="BF7" s="629"/>
      <c r="BG7" s="630">
        <v>2780713</v>
      </c>
      <c r="BH7" s="631"/>
      <c r="BI7" s="631"/>
      <c r="BJ7" s="631"/>
      <c r="BK7" s="631"/>
      <c r="BL7" s="631"/>
      <c r="BM7" s="631"/>
      <c r="BN7" s="632"/>
      <c r="BO7" s="633">
        <v>45.7</v>
      </c>
      <c r="BP7" s="633"/>
      <c r="BQ7" s="633"/>
      <c r="BR7" s="633"/>
      <c r="BS7" s="634">
        <v>40102</v>
      </c>
      <c r="BT7" s="634"/>
      <c r="BU7" s="634"/>
      <c r="BV7" s="634"/>
      <c r="BW7" s="634"/>
      <c r="BX7" s="634"/>
      <c r="BY7" s="634"/>
      <c r="BZ7" s="634"/>
      <c r="CA7" s="634"/>
      <c r="CB7" s="638"/>
      <c r="CD7" s="645" t="s">
        <v>247</v>
      </c>
      <c r="CE7" s="646"/>
      <c r="CF7" s="646"/>
      <c r="CG7" s="646"/>
      <c r="CH7" s="646"/>
      <c r="CI7" s="646"/>
      <c r="CJ7" s="646"/>
      <c r="CK7" s="646"/>
      <c r="CL7" s="646"/>
      <c r="CM7" s="646"/>
      <c r="CN7" s="646"/>
      <c r="CO7" s="646"/>
      <c r="CP7" s="646"/>
      <c r="CQ7" s="647"/>
      <c r="CR7" s="630">
        <v>2637516</v>
      </c>
      <c r="CS7" s="631"/>
      <c r="CT7" s="631"/>
      <c r="CU7" s="631"/>
      <c r="CV7" s="631"/>
      <c r="CW7" s="631"/>
      <c r="CX7" s="631"/>
      <c r="CY7" s="632"/>
      <c r="CZ7" s="633">
        <v>12.8</v>
      </c>
      <c r="DA7" s="633"/>
      <c r="DB7" s="633"/>
      <c r="DC7" s="633"/>
      <c r="DD7" s="639">
        <v>190924</v>
      </c>
      <c r="DE7" s="631"/>
      <c r="DF7" s="631"/>
      <c r="DG7" s="631"/>
      <c r="DH7" s="631"/>
      <c r="DI7" s="631"/>
      <c r="DJ7" s="631"/>
      <c r="DK7" s="631"/>
      <c r="DL7" s="631"/>
      <c r="DM7" s="631"/>
      <c r="DN7" s="631"/>
      <c r="DO7" s="631"/>
      <c r="DP7" s="632"/>
      <c r="DQ7" s="639">
        <v>2367481</v>
      </c>
      <c r="DR7" s="631"/>
      <c r="DS7" s="631"/>
      <c r="DT7" s="631"/>
      <c r="DU7" s="631"/>
      <c r="DV7" s="631"/>
      <c r="DW7" s="631"/>
      <c r="DX7" s="631"/>
      <c r="DY7" s="631"/>
      <c r="DZ7" s="631"/>
      <c r="EA7" s="631"/>
      <c r="EB7" s="631"/>
      <c r="EC7" s="640"/>
    </row>
    <row r="8" spans="2:143" ht="11.25" customHeight="1" x14ac:dyDescent="0.15">
      <c r="B8" s="627" t="s">
        <v>248</v>
      </c>
      <c r="C8" s="628"/>
      <c r="D8" s="628"/>
      <c r="E8" s="628"/>
      <c r="F8" s="628"/>
      <c r="G8" s="628"/>
      <c r="H8" s="628"/>
      <c r="I8" s="628"/>
      <c r="J8" s="628"/>
      <c r="K8" s="628"/>
      <c r="L8" s="628"/>
      <c r="M8" s="628"/>
      <c r="N8" s="628"/>
      <c r="O8" s="628"/>
      <c r="P8" s="628"/>
      <c r="Q8" s="629"/>
      <c r="R8" s="630">
        <v>57344</v>
      </c>
      <c r="S8" s="631"/>
      <c r="T8" s="631"/>
      <c r="U8" s="631"/>
      <c r="V8" s="631"/>
      <c r="W8" s="631"/>
      <c r="X8" s="631"/>
      <c r="Y8" s="632"/>
      <c r="Z8" s="633">
        <v>0.3</v>
      </c>
      <c r="AA8" s="633"/>
      <c r="AB8" s="633"/>
      <c r="AC8" s="633"/>
      <c r="AD8" s="634">
        <v>57344</v>
      </c>
      <c r="AE8" s="634"/>
      <c r="AF8" s="634"/>
      <c r="AG8" s="634"/>
      <c r="AH8" s="634"/>
      <c r="AI8" s="634"/>
      <c r="AJ8" s="634"/>
      <c r="AK8" s="634"/>
      <c r="AL8" s="635">
        <v>0.5</v>
      </c>
      <c r="AM8" s="636"/>
      <c r="AN8" s="636"/>
      <c r="AO8" s="637"/>
      <c r="AP8" s="627" t="s">
        <v>249</v>
      </c>
      <c r="AQ8" s="628"/>
      <c r="AR8" s="628"/>
      <c r="AS8" s="628"/>
      <c r="AT8" s="628"/>
      <c r="AU8" s="628"/>
      <c r="AV8" s="628"/>
      <c r="AW8" s="628"/>
      <c r="AX8" s="628"/>
      <c r="AY8" s="628"/>
      <c r="AZ8" s="628"/>
      <c r="BA8" s="628"/>
      <c r="BB8" s="628"/>
      <c r="BC8" s="628"/>
      <c r="BD8" s="628"/>
      <c r="BE8" s="628"/>
      <c r="BF8" s="629"/>
      <c r="BG8" s="630">
        <v>92944</v>
      </c>
      <c r="BH8" s="631"/>
      <c r="BI8" s="631"/>
      <c r="BJ8" s="631"/>
      <c r="BK8" s="631"/>
      <c r="BL8" s="631"/>
      <c r="BM8" s="631"/>
      <c r="BN8" s="632"/>
      <c r="BO8" s="633">
        <v>1.5</v>
      </c>
      <c r="BP8" s="633"/>
      <c r="BQ8" s="633"/>
      <c r="BR8" s="633"/>
      <c r="BS8" s="634" t="s">
        <v>131</v>
      </c>
      <c r="BT8" s="634"/>
      <c r="BU8" s="634"/>
      <c r="BV8" s="634"/>
      <c r="BW8" s="634"/>
      <c r="BX8" s="634"/>
      <c r="BY8" s="634"/>
      <c r="BZ8" s="634"/>
      <c r="CA8" s="634"/>
      <c r="CB8" s="638"/>
      <c r="CD8" s="645" t="s">
        <v>250</v>
      </c>
      <c r="CE8" s="646"/>
      <c r="CF8" s="646"/>
      <c r="CG8" s="646"/>
      <c r="CH8" s="646"/>
      <c r="CI8" s="646"/>
      <c r="CJ8" s="646"/>
      <c r="CK8" s="646"/>
      <c r="CL8" s="646"/>
      <c r="CM8" s="646"/>
      <c r="CN8" s="646"/>
      <c r="CO8" s="646"/>
      <c r="CP8" s="646"/>
      <c r="CQ8" s="647"/>
      <c r="CR8" s="630">
        <v>9246342</v>
      </c>
      <c r="CS8" s="631"/>
      <c r="CT8" s="631"/>
      <c r="CU8" s="631"/>
      <c r="CV8" s="631"/>
      <c r="CW8" s="631"/>
      <c r="CX8" s="631"/>
      <c r="CY8" s="632"/>
      <c r="CZ8" s="633">
        <v>44.8</v>
      </c>
      <c r="DA8" s="633"/>
      <c r="DB8" s="633"/>
      <c r="DC8" s="633"/>
      <c r="DD8" s="639">
        <v>91066</v>
      </c>
      <c r="DE8" s="631"/>
      <c r="DF8" s="631"/>
      <c r="DG8" s="631"/>
      <c r="DH8" s="631"/>
      <c r="DI8" s="631"/>
      <c r="DJ8" s="631"/>
      <c r="DK8" s="631"/>
      <c r="DL8" s="631"/>
      <c r="DM8" s="631"/>
      <c r="DN8" s="631"/>
      <c r="DO8" s="631"/>
      <c r="DP8" s="632"/>
      <c r="DQ8" s="639">
        <v>3699109</v>
      </c>
      <c r="DR8" s="631"/>
      <c r="DS8" s="631"/>
      <c r="DT8" s="631"/>
      <c r="DU8" s="631"/>
      <c r="DV8" s="631"/>
      <c r="DW8" s="631"/>
      <c r="DX8" s="631"/>
      <c r="DY8" s="631"/>
      <c r="DZ8" s="631"/>
      <c r="EA8" s="631"/>
      <c r="EB8" s="631"/>
      <c r="EC8" s="640"/>
    </row>
    <row r="9" spans="2:143" ht="11.25" customHeight="1" x14ac:dyDescent="0.15">
      <c r="B9" s="627" t="s">
        <v>251</v>
      </c>
      <c r="C9" s="628"/>
      <c r="D9" s="628"/>
      <c r="E9" s="628"/>
      <c r="F9" s="628"/>
      <c r="G9" s="628"/>
      <c r="H9" s="628"/>
      <c r="I9" s="628"/>
      <c r="J9" s="628"/>
      <c r="K9" s="628"/>
      <c r="L9" s="628"/>
      <c r="M9" s="628"/>
      <c r="N9" s="628"/>
      <c r="O9" s="628"/>
      <c r="P9" s="628"/>
      <c r="Q9" s="629"/>
      <c r="R9" s="630">
        <v>64085</v>
      </c>
      <c r="S9" s="631"/>
      <c r="T9" s="631"/>
      <c r="U9" s="631"/>
      <c r="V9" s="631"/>
      <c r="W9" s="631"/>
      <c r="X9" s="631"/>
      <c r="Y9" s="632"/>
      <c r="Z9" s="633">
        <v>0.3</v>
      </c>
      <c r="AA9" s="633"/>
      <c r="AB9" s="633"/>
      <c r="AC9" s="633"/>
      <c r="AD9" s="634">
        <v>64085</v>
      </c>
      <c r="AE9" s="634"/>
      <c r="AF9" s="634"/>
      <c r="AG9" s="634"/>
      <c r="AH9" s="634"/>
      <c r="AI9" s="634"/>
      <c r="AJ9" s="634"/>
      <c r="AK9" s="634"/>
      <c r="AL9" s="635">
        <v>0.6</v>
      </c>
      <c r="AM9" s="636"/>
      <c r="AN9" s="636"/>
      <c r="AO9" s="637"/>
      <c r="AP9" s="627" t="s">
        <v>252</v>
      </c>
      <c r="AQ9" s="628"/>
      <c r="AR9" s="628"/>
      <c r="AS9" s="628"/>
      <c r="AT9" s="628"/>
      <c r="AU9" s="628"/>
      <c r="AV9" s="628"/>
      <c r="AW9" s="628"/>
      <c r="AX9" s="628"/>
      <c r="AY9" s="628"/>
      <c r="AZ9" s="628"/>
      <c r="BA9" s="628"/>
      <c r="BB9" s="628"/>
      <c r="BC9" s="628"/>
      <c r="BD9" s="628"/>
      <c r="BE9" s="628"/>
      <c r="BF9" s="629"/>
      <c r="BG9" s="630">
        <v>2425873</v>
      </c>
      <c r="BH9" s="631"/>
      <c r="BI9" s="631"/>
      <c r="BJ9" s="631"/>
      <c r="BK9" s="631"/>
      <c r="BL9" s="631"/>
      <c r="BM9" s="631"/>
      <c r="BN9" s="632"/>
      <c r="BO9" s="633">
        <v>39.9</v>
      </c>
      <c r="BP9" s="633"/>
      <c r="BQ9" s="633"/>
      <c r="BR9" s="633"/>
      <c r="BS9" s="634" t="s">
        <v>131</v>
      </c>
      <c r="BT9" s="634"/>
      <c r="BU9" s="634"/>
      <c r="BV9" s="634"/>
      <c r="BW9" s="634"/>
      <c r="BX9" s="634"/>
      <c r="BY9" s="634"/>
      <c r="BZ9" s="634"/>
      <c r="CA9" s="634"/>
      <c r="CB9" s="638"/>
      <c r="CD9" s="645" t="s">
        <v>254</v>
      </c>
      <c r="CE9" s="646"/>
      <c r="CF9" s="646"/>
      <c r="CG9" s="646"/>
      <c r="CH9" s="646"/>
      <c r="CI9" s="646"/>
      <c r="CJ9" s="646"/>
      <c r="CK9" s="646"/>
      <c r="CL9" s="646"/>
      <c r="CM9" s="646"/>
      <c r="CN9" s="646"/>
      <c r="CO9" s="646"/>
      <c r="CP9" s="646"/>
      <c r="CQ9" s="647"/>
      <c r="CR9" s="630">
        <v>2715700</v>
      </c>
      <c r="CS9" s="631"/>
      <c r="CT9" s="631"/>
      <c r="CU9" s="631"/>
      <c r="CV9" s="631"/>
      <c r="CW9" s="631"/>
      <c r="CX9" s="631"/>
      <c r="CY9" s="632"/>
      <c r="CZ9" s="633">
        <v>13.2</v>
      </c>
      <c r="DA9" s="633"/>
      <c r="DB9" s="633"/>
      <c r="DC9" s="633"/>
      <c r="DD9" s="639">
        <v>14246</v>
      </c>
      <c r="DE9" s="631"/>
      <c r="DF9" s="631"/>
      <c r="DG9" s="631"/>
      <c r="DH9" s="631"/>
      <c r="DI9" s="631"/>
      <c r="DJ9" s="631"/>
      <c r="DK9" s="631"/>
      <c r="DL9" s="631"/>
      <c r="DM9" s="631"/>
      <c r="DN9" s="631"/>
      <c r="DO9" s="631"/>
      <c r="DP9" s="632"/>
      <c r="DQ9" s="639">
        <v>2018109</v>
      </c>
      <c r="DR9" s="631"/>
      <c r="DS9" s="631"/>
      <c r="DT9" s="631"/>
      <c r="DU9" s="631"/>
      <c r="DV9" s="631"/>
      <c r="DW9" s="631"/>
      <c r="DX9" s="631"/>
      <c r="DY9" s="631"/>
      <c r="DZ9" s="631"/>
      <c r="EA9" s="631"/>
      <c r="EB9" s="631"/>
      <c r="EC9" s="640"/>
    </row>
    <row r="10" spans="2:143" ht="11.25" customHeight="1" x14ac:dyDescent="0.15">
      <c r="B10" s="627" t="s">
        <v>255</v>
      </c>
      <c r="C10" s="628"/>
      <c r="D10" s="628"/>
      <c r="E10" s="628"/>
      <c r="F10" s="628"/>
      <c r="G10" s="628"/>
      <c r="H10" s="628"/>
      <c r="I10" s="628"/>
      <c r="J10" s="628"/>
      <c r="K10" s="628"/>
      <c r="L10" s="628"/>
      <c r="M10" s="628"/>
      <c r="N10" s="628"/>
      <c r="O10" s="628"/>
      <c r="P10" s="628"/>
      <c r="Q10" s="629"/>
      <c r="R10" s="630" t="s">
        <v>131</v>
      </c>
      <c r="S10" s="631"/>
      <c r="T10" s="631"/>
      <c r="U10" s="631"/>
      <c r="V10" s="631"/>
      <c r="W10" s="631"/>
      <c r="X10" s="631"/>
      <c r="Y10" s="632"/>
      <c r="Z10" s="633" t="s">
        <v>131</v>
      </c>
      <c r="AA10" s="633"/>
      <c r="AB10" s="633"/>
      <c r="AC10" s="633"/>
      <c r="AD10" s="634" t="s">
        <v>131</v>
      </c>
      <c r="AE10" s="634"/>
      <c r="AF10" s="634"/>
      <c r="AG10" s="634"/>
      <c r="AH10" s="634"/>
      <c r="AI10" s="634"/>
      <c r="AJ10" s="634"/>
      <c r="AK10" s="634"/>
      <c r="AL10" s="635" t="s">
        <v>131</v>
      </c>
      <c r="AM10" s="636"/>
      <c r="AN10" s="636"/>
      <c r="AO10" s="637"/>
      <c r="AP10" s="627" t="s">
        <v>256</v>
      </c>
      <c r="AQ10" s="628"/>
      <c r="AR10" s="628"/>
      <c r="AS10" s="628"/>
      <c r="AT10" s="628"/>
      <c r="AU10" s="628"/>
      <c r="AV10" s="628"/>
      <c r="AW10" s="628"/>
      <c r="AX10" s="628"/>
      <c r="AY10" s="628"/>
      <c r="AZ10" s="628"/>
      <c r="BA10" s="628"/>
      <c r="BB10" s="628"/>
      <c r="BC10" s="628"/>
      <c r="BD10" s="628"/>
      <c r="BE10" s="628"/>
      <c r="BF10" s="629"/>
      <c r="BG10" s="630">
        <v>106850</v>
      </c>
      <c r="BH10" s="631"/>
      <c r="BI10" s="631"/>
      <c r="BJ10" s="631"/>
      <c r="BK10" s="631"/>
      <c r="BL10" s="631"/>
      <c r="BM10" s="631"/>
      <c r="BN10" s="632"/>
      <c r="BO10" s="633">
        <v>1.8</v>
      </c>
      <c r="BP10" s="633"/>
      <c r="BQ10" s="633"/>
      <c r="BR10" s="633"/>
      <c r="BS10" s="634" t="s">
        <v>131</v>
      </c>
      <c r="BT10" s="634"/>
      <c r="BU10" s="634"/>
      <c r="BV10" s="634"/>
      <c r="BW10" s="634"/>
      <c r="BX10" s="634"/>
      <c r="BY10" s="634"/>
      <c r="BZ10" s="634"/>
      <c r="CA10" s="634"/>
      <c r="CB10" s="638"/>
      <c r="CD10" s="645" t="s">
        <v>257</v>
      </c>
      <c r="CE10" s="646"/>
      <c r="CF10" s="646"/>
      <c r="CG10" s="646"/>
      <c r="CH10" s="646"/>
      <c r="CI10" s="646"/>
      <c r="CJ10" s="646"/>
      <c r="CK10" s="646"/>
      <c r="CL10" s="646"/>
      <c r="CM10" s="646"/>
      <c r="CN10" s="646"/>
      <c r="CO10" s="646"/>
      <c r="CP10" s="646"/>
      <c r="CQ10" s="647"/>
      <c r="CR10" s="630" t="s">
        <v>131</v>
      </c>
      <c r="CS10" s="631"/>
      <c r="CT10" s="631"/>
      <c r="CU10" s="631"/>
      <c r="CV10" s="631"/>
      <c r="CW10" s="631"/>
      <c r="CX10" s="631"/>
      <c r="CY10" s="632"/>
      <c r="CZ10" s="633" t="s">
        <v>131</v>
      </c>
      <c r="DA10" s="633"/>
      <c r="DB10" s="633"/>
      <c r="DC10" s="633"/>
      <c r="DD10" s="639" t="s">
        <v>131</v>
      </c>
      <c r="DE10" s="631"/>
      <c r="DF10" s="631"/>
      <c r="DG10" s="631"/>
      <c r="DH10" s="631"/>
      <c r="DI10" s="631"/>
      <c r="DJ10" s="631"/>
      <c r="DK10" s="631"/>
      <c r="DL10" s="631"/>
      <c r="DM10" s="631"/>
      <c r="DN10" s="631"/>
      <c r="DO10" s="631"/>
      <c r="DP10" s="632"/>
      <c r="DQ10" s="639" t="s">
        <v>131</v>
      </c>
      <c r="DR10" s="631"/>
      <c r="DS10" s="631"/>
      <c r="DT10" s="631"/>
      <c r="DU10" s="631"/>
      <c r="DV10" s="631"/>
      <c r="DW10" s="631"/>
      <c r="DX10" s="631"/>
      <c r="DY10" s="631"/>
      <c r="DZ10" s="631"/>
      <c r="EA10" s="631"/>
      <c r="EB10" s="631"/>
      <c r="EC10" s="640"/>
    </row>
    <row r="11" spans="2:143" ht="11.25" customHeight="1" x14ac:dyDescent="0.15">
      <c r="B11" s="627" t="s">
        <v>258</v>
      </c>
      <c r="C11" s="628"/>
      <c r="D11" s="628"/>
      <c r="E11" s="628"/>
      <c r="F11" s="628"/>
      <c r="G11" s="628"/>
      <c r="H11" s="628"/>
      <c r="I11" s="628"/>
      <c r="J11" s="628"/>
      <c r="K11" s="628"/>
      <c r="L11" s="628"/>
      <c r="M11" s="628"/>
      <c r="N11" s="628"/>
      <c r="O11" s="628"/>
      <c r="P11" s="628"/>
      <c r="Q11" s="629"/>
      <c r="R11" s="630">
        <v>1131683</v>
      </c>
      <c r="S11" s="631"/>
      <c r="T11" s="631"/>
      <c r="U11" s="631"/>
      <c r="V11" s="631"/>
      <c r="W11" s="631"/>
      <c r="X11" s="631"/>
      <c r="Y11" s="632"/>
      <c r="Z11" s="635">
        <v>5.3</v>
      </c>
      <c r="AA11" s="636"/>
      <c r="AB11" s="636"/>
      <c r="AC11" s="648"/>
      <c r="AD11" s="639">
        <v>1131683</v>
      </c>
      <c r="AE11" s="631"/>
      <c r="AF11" s="631"/>
      <c r="AG11" s="631"/>
      <c r="AH11" s="631"/>
      <c r="AI11" s="631"/>
      <c r="AJ11" s="631"/>
      <c r="AK11" s="632"/>
      <c r="AL11" s="635">
        <v>10.3</v>
      </c>
      <c r="AM11" s="636"/>
      <c r="AN11" s="636"/>
      <c r="AO11" s="637"/>
      <c r="AP11" s="627" t="s">
        <v>259</v>
      </c>
      <c r="AQ11" s="628"/>
      <c r="AR11" s="628"/>
      <c r="AS11" s="628"/>
      <c r="AT11" s="628"/>
      <c r="AU11" s="628"/>
      <c r="AV11" s="628"/>
      <c r="AW11" s="628"/>
      <c r="AX11" s="628"/>
      <c r="AY11" s="628"/>
      <c r="AZ11" s="628"/>
      <c r="BA11" s="628"/>
      <c r="BB11" s="628"/>
      <c r="BC11" s="628"/>
      <c r="BD11" s="628"/>
      <c r="BE11" s="628"/>
      <c r="BF11" s="629"/>
      <c r="BG11" s="630">
        <v>155046</v>
      </c>
      <c r="BH11" s="631"/>
      <c r="BI11" s="631"/>
      <c r="BJ11" s="631"/>
      <c r="BK11" s="631"/>
      <c r="BL11" s="631"/>
      <c r="BM11" s="631"/>
      <c r="BN11" s="632"/>
      <c r="BO11" s="633">
        <v>2.5</v>
      </c>
      <c r="BP11" s="633"/>
      <c r="BQ11" s="633"/>
      <c r="BR11" s="633"/>
      <c r="BS11" s="634">
        <v>40102</v>
      </c>
      <c r="BT11" s="634"/>
      <c r="BU11" s="634"/>
      <c r="BV11" s="634"/>
      <c r="BW11" s="634"/>
      <c r="BX11" s="634"/>
      <c r="BY11" s="634"/>
      <c r="BZ11" s="634"/>
      <c r="CA11" s="634"/>
      <c r="CB11" s="638"/>
      <c r="CD11" s="645" t="s">
        <v>260</v>
      </c>
      <c r="CE11" s="646"/>
      <c r="CF11" s="646"/>
      <c r="CG11" s="646"/>
      <c r="CH11" s="646"/>
      <c r="CI11" s="646"/>
      <c r="CJ11" s="646"/>
      <c r="CK11" s="646"/>
      <c r="CL11" s="646"/>
      <c r="CM11" s="646"/>
      <c r="CN11" s="646"/>
      <c r="CO11" s="646"/>
      <c r="CP11" s="646"/>
      <c r="CQ11" s="647"/>
      <c r="CR11" s="630">
        <v>129147</v>
      </c>
      <c r="CS11" s="631"/>
      <c r="CT11" s="631"/>
      <c r="CU11" s="631"/>
      <c r="CV11" s="631"/>
      <c r="CW11" s="631"/>
      <c r="CX11" s="631"/>
      <c r="CY11" s="632"/>
      <c r="CZ11" s="633">
        <v>0.6</v>
      </c>
      <c r="DA11" s="633"/>
      <c r="DB11" s="633"/>
      <c r="DC11" s="633"/>
      <c r="DD11" s="639">
        <v>62273</v>
      </c>
      <c r="DE11" s="631"/>
      <c r="DF11" s="631"/>
      <c r="DG11" s="631"/>
      <c r="DH11" s="631"/>
      <c r="DI11" s="631"/>
      <c r="DJ11" s="631"/>
      <c r="DK11" s="631"/>
      <c r="DL11" s="631"/>
      <c r="DM11" s="631"/>
      <c r="DN11" s="631"/>
      <c r="DO11" s="631"/>
      <c r="DP11" s="632"/>
      <c r="DQ11" s="639">
        <v>90072</v>
      </c>
      <c r="DR11" s="631"/>
      <c r="DS11" s="631"/>
      <c r="DT11" s="631"/>
      <c r="DU11" s="631"/>
      <c r="DV11" s="631"/>
      <c r="DW11" s="631"/>
      <c r="DX11" s="631"/>
      <c r="DY11" s="631"/>
      <c r="DZ11" s="631"/>
      <c r="EA11" s="631"/>
      <c r="EB11" s="631"/>
      <c r="EC11" s="640"/>
    </row>
    <row r="12" spans="2:143" ht="11.25" customHeight="1" x14ac:dyDescent="0.15">
      <c r="B12" s="627" t="s">
        <v>261</v>
      </c>
      <c r="C12" s="628"/>
      <c r="D12" s="628"/>
      <c r="E12" s="628"/>
      <c r="F12" s="628"/>
      <c r="G12" s="628"/>
      <c r="H12" s="628"/>
      <c r="I12" s="628"/>
      <c r="J12" s="628"/>
      <c r="K12" s="628"/>
      <c r="L12" s="628"/>
      <c r="M12" s="628"/>
      <c r="N12" s="628"/>
      <c r="O12" s="628"/>
      <c r="P12" s="628"/>
      <c r="Q12" s="629"/>
      <c r="R12" s="630">
        <v>5725</v>
      </c>
      <c r="S12" s="631"/>
      <c r="T12" s="631"/>
      <c r="U12" s="631"/>
      <c r="V12" s="631"/>
      <c r="W12" s="631"/>
      <c r="X12" s="631"/>
      <c r="Y12" s="632"/>
      <c r="Z12" s="633">
        <v>0</v>
      </c>
      <c r="AA12" s="633"/>
      <c r="AB12" s="633"/>
      <c r="AC12" s="633"/>
      <c r="AD12" s="634">
        <v>5725</v>
      </c>
      <c r="AE12" s="634"/>
      <c r="AF12" s="634"/>
      <c r="AG12" s="634"/>
      <c r="AH12" s="634"/>
      <c r="AI12" s="634"/>
      <c r="AJ12" s="634"/>
      <c r="AK12" s="634"/>
      <c r="AL12" s="635">
        <v>0.1</v>
      </c>
      <c r="AM12" s="636"/>
      <c r="AN12" s="636"/>
      <c r="AO12" s="637"/>
      <c r="AP12" s="627" t="s">
        <v>262</v>
      </c>
      <c r="AQ12" s="628"/>
      <c r="AR12" s="628"/>
      <c r="AS12" s="628"/>
      <c r="AT12" s="628"/>
      <c r="AU12" s="628"/>
      <c r="AV12" s="628"/>
      <c r="AW12" s="628"/>
      <c r="AX12" s="628"/>
      <c r="AY12" s="628"/>
      <c r="AZ12" s="628"/>
      <c r="BA12" s="628"/>
      <c r="BB12" s="628"/>
      <c r="BC12" s="628"/>
      <c r="BD12" s="628"/>
      <c r="BE12" s="628"/>
      <c r="BF12" s="629"/>
      <c r="BG12" s="630">
        <v>2344932</v>
      </c>
      <c r="BH12" s="631"/>
      <c r="BI12" s="631"/>
      <c r="BJ12" s="631"/>
      <c r="BK12" s="631"/>
      <c r="BL12" s="631"/>
      <c r="BM12" s="631"/>
      <c r="BN12" s="632"/>
      <c r="BO12" s="633">
        <v>38.6</v>
      </c>
      <c r="BP12" s="633"/>
      <c r="BQ12" s="633"/>
      <c r="BR12" s="633"/>
      <c r="BS12" s="634" t="s">
        <v>131</v>
      </c>
      <c r="BT12" s="634"/>
      <c r="BU12" s="634"/>
      <c r="BV12" s="634"/>
      <c r="BW12" s="634"/>
      <c r="BX12" s="634"/>
      <c r="BY12" s="634"/>
      <c r="BZ12" s="634"/>
      <c r="CA12" s="634"/>
      <c r="CB12" s="638"/>
      <c r="CD12" s="645" t="s">
        <v>263</v>
      </c>
      <c r="CE12" s="646"/>
      <c r="CF12" s="646"/>
      <c r="CG12" s="646"/>
      <c r="CH12" s="646"/>
      <c r="CI12" s="646"/>
      <c r="CJ12" s="646"/>
      <c r="CK12" s="646"/>
      <c r="CL12" s="646"/>
      <c r="CM12" s="646"/>
      <c r="CN12" s="646"/>
      <c r="CO12" s="646"/>
      <c r="CP12" s="646"/>
      <c r="CQ12" s="647"/>
      <c r="CR12" s="630">
        <v>306332</v>
      </c>
      <c r="CS12" s="631"/>
      <c r="CT12" s="631"/>
      <c r="CU12" s="631"/>
      <c r="CV12" s="631"/>
      <c r="CW12" s="631"/>
      <c r="CX12" s="631"/>
      <c r="CY12" s="632"/>
      <c r="CZ12" s="633">
        <v>1.5</v>
      </c>
      <c r="DA12" s="633"/>
      <c r="DB12" s="633"/>
      <c r="DC12" s="633"/>
      <c r="DD12" s="639">
        <v>3028</v>
      </c>
      <c r="DE12" s="631"/>
      <c r="DF12" s="631"/>
      <c r="DG12" s="631"/>
      <c r="DH12" s="631"/>
      <c r="DI12" s="631"/>
      <c r="DJ12" s="631"/>
      <c r="DK12" s="631"/>
      <c r="DL12" s="631"/>
      <c r="DM12" s="631"/>
      <c r="DN12" s="631"/>
      <c r="DO12" s="631"/>
      <c r="DP12" s="632"/>
      <c r="DQ12" s="639">
        <v>296463</v>
      </c>
      <c r="DR12" s="631"/>
      <c r="DS12" s="631"/>
      <c r="DT12" s="631"/>
      <c r="DU12" s="631"/>
      <c r="DV12" s="631"/>
      <c r="DW12" s="631"/>
      <c r="DX12" s="631"/>
      <c r="DY12" s="631"/>
      <c r="DZ12" s="631"/>
      <c r="EA12" s="631"/>
      <c r="EB12" s="631"/>
      <c r="EC12" s="640"/>
    </row>
    <row r="13" spans="2:143" ht="11.25" customHeight="1" x14ac:dyDescent="0.15">
      <c r="B13" s="627" t="s">
        <v>264</v>
      </c>
      <c r="C13" s="628"/>
      <c r="D13" s="628"/>
      <c r="E13" s="628"/>
      <c r="F13" s="628"/>
      <c r="G13" s="628"/>
      <c r="H13" s="628"/>
      <c r="I13" s="628"/>
      <c r="J13" s="628"/>
      <c r="K13" s="628"/>
      <c r="L13" s="628"/>
      <c r="M13" s="628"/>
      <c r="N13" s="628"/>
      <c r="O13" s="628"/>
      <c r="P13" s="628"/>
      <c r="Q13" s="629"/>
      <c r="R13" s="630" t="s">
        <v>131</v>
      </c>
      <c r="S13" s="631"/>
      <c r="T13" s="631"/>
      <c r="U13" s="631"/>
      <c r="V13" s="631"/>
      <c r="W13" s="631"/>
      <c r="X13" s="631"/>
      <c r="Y13" s="632"/>
      <c r="Z13" s="633" t="s">
        <v>131</v>
      </c>
      <c r="AA13" s="633"/>
      <c r="AB13" s="633"/>
      <c r="AC13" s="633"/>
      <c r="AD13" s="634" t="s">
        <v>131</v>
      </c>
      <c r="AE13" s="634"/>
      <c r="AF13" s="634"/>
      <c r="AG13" s="634"/>
      <c r="AH13" s="634"/>
      <c r="AI13" s="634"/>
      <c r="AJ13" s="634"/>
      <c r="AK13" s="634"/>
      <c r="AL13" s="635" t="s">
        <v>131</v>
      </c>
      <c r="AM13" s="636"/>
      <c r="AN13" s="636"/>
      <c r="AO13" s="637"/>
      <c r="AP13" s="627" t="s">
        <v>265</v>
      </c>
      <c r="AQ13" s="628"/>
      <c r="AR13" s="628"/>
      <c r="AS13" s="628"/>
      <c r="AT13" s="628"/>
      <c r="AU13" s="628"/>
      <c r="AV13" s="628"/>
      <c r="AW13" s="628"/>
      <c r="AX13" s="628"/>
      <c r="AY13" s="628"/>
      <c r="AZ13" s="628"/>
      <c r="BA13" s="628"/>
      <c r="BB13" s="628"/>
      <c r="BC13" s="628"/>
      <c r="BD13" s="628"/>
      <c r="BE13" s="628"/>
      <c r="BF13" s="629"/>
      <c r="BG13" s="630">
        <v>2339477</v>
      </c>
      <c r="BH13" s="631"/>
      <c r="BI13" s="631"/>
      <c r="BJ13" s="631"/>
      <c r="BK13" s="631"/>
      <c r="BL13" s="631"/>
      <c r="BM13" s="631"/>
      <c r="BN13" s="632"/>
      <c r="BO13" s="633">
        <v>38.5</v>
      </c>
      <c r="BP13" s="633"/>
      <c r="BQ13" s="633"/>
      <c r="BR13" s="633"/>
      <c r="BS13" s="634" t="s">
        <v>131</v>
      </c>
      <c r="BT13" s="634"/>
      <c r="BU13" s="634"/>
      <c r="BV13" s="634"/>
      <c r="BW13" s="634"/>
      <c r="BX13" s="634"/>
      <c r="BY13" s="634"/>
      <c r="BZ13" s="634"/>
      <c r="CA13" s="634"/>
      <c r="CB13" s="638"/>
      <c r="CD13" s="645" t="s">
        <v>266</v>
      </c>
      <c r="CE13" s="646"/>
      <c r="CF13" s="646"/>
      <c r="CG13" s="646"/>
      <c r="CH13" s="646"/>
      <c r="CI13" s="646"/>
      <c r="CJ13" s="646"/>
      <c r="CK13" s="646"/>
      <c r="CL13" s="646"/>
      <c r="CM13" s="646"/>
      <c r="CN13" s="646"/>
      <c r="CO13" s="646"/>
      <c r="CP13" s="646"/>
      <c r="CQ13" s="647"/>
      <c r="CR13" s="630">
        <v>1948289</v>
      </c>
      <c r="CS13" s="631"/>
      <c r="CT13" s="631"/>
      <c r="CU13" s="631"/>
      <c r="CV13" s="631"/>
      <c r="CW13" s="631"/>
      <c r="CX13" s="631"/>
      <c r="CY13" s="632"/>
      <c r="CZ13" s="633">
        <v>9.4</v>
      </c>
      <c r="DA13" s="633"/>
      <c r="DB13" s="633"/>
      <c r="DC13" s="633"/>
      <c r="DD13" s="639">
        <v>878644</v>
      </c>
      <c r="DE13" s="631"/>
      <c r="DF13" s="631"/>
      <c r="DG13" s="631"/>
      <c r="DH13" s="631"/>
      <c r="DI13" s="631"/>
      <c r="DJ13" s="631"/>
      <c r="DK13" s="631"/>
      <c r="DL13" s="631"/>
      <c r="DM13" s="631"/>
      <c r="DN13" s="631"/>
      <c r="DO13" s="631"/>
      <c r="DP13" s="632"/>
      <c r="DQ13" s="639">
        <v>1322340</v>
      </c>
      <c r="DR13" s="631"/>
      <c r="DS13" s="631"/>
      <c r="DT13" s="631"/>
      <c r="DU13" s="631"/>
      <c r="DV13" s="631"/>
      <c r="DW13" s="631"/>
      <c r="DX13" s="631"/>
      <c r="DY13" s="631"/>
      <c r="DZ13" s="631"/>
      <c r="EA13" s="631"/>
      <c r="EB13" s="631"/>
      <c r="EC13" s="640"/>
    </row>
    <row r="14" spans="2:143" ht="11.25" customHeight="1" x14ac:dyDescent="0.15">
      <c r="B14" s="627" t="s">
        <v>267</v>
      </c>
      <c r="C14" s="628"/>
      <c r="D14" s="628"/>
      <c r="E14" s="628"/>
      <c r="F14" s="628"/>
      <c r="G14" s="628"/>
      <c r="H14" s="628"/>
      <c r="I14" s="628"/>
      <c r="J14" s="628"/>
      <c r="K14" s="628"/>
      <c r="L14" s="628"/>
      <c r="M14" s="628"/>
      <c r="N14" s="628"/>
      <c r="O14" s="628"/>
      <c r="P14" s="628"/>
      <c r="Q14" s="629"/>
      <c r="R14" s="630" t="s">
        <v>131</v>
      </c>
      <c r="S14" s="631"/>
      <c r="T14" s="631"/>
      <c r="U14" s="631"/>
      <c r="V14" s="631"/>
      <c r="W14" s="631"/>
      <c r="X14" s="631"/>
      <c r="Y14" s="632"/>
      <c r="Z14" s="633" t="s">
        <v>131</v>
      </c>
      <c r="AA14" s="633"/>
      <c r="AB14" s="633"/>
      <c r="AC14" s="633"/>
      <c r="AD14" s="634" t="s">
        <v>131</v>
      </c>
      <c r="AE14" s="634"/>
      <c r="AF14" s="634"/>
      <c r="AG14" s="634"/>
      <c r="AH14" s="634"/>
      <c r="AI14" s="634"/>
      <c r="AJ14" s="634"/>
      <c r="AK14" s="634"/>
      <c r="AL14" s="635" t="s">
        <v>131</v>
      </c>
      <c r="AM14" s="636"/>
      <c r="AN14" s="636"/>
      <c r="AO14" s="637"/>
      <c r="AP14" s="627" t="s">
        <v>268</v>
      </c>
      <c r="AQ14" s="628"/>
      <c r="AR14" s="628"/>
      <c r="AS14" s="628"/>
      <c r="AT14" s="628"/>
      <c r="AU14" s="628"/>
      <c r="AV14" s="628"/>
      <c r="AW14" s="628"/>
      <c r="AX14" s="628"/>
      <c r="AY14" s="628"/>
      <c r="AZ14" s="628"/>
      <c r="BA14" s="628"/>
      <c r="BB14" s="628"/>
      <c r="BC14" s="628"/>
      <c r="BD14" s="628"/>
      <c r="BE14" s="628"/>
      <c r="BF14" s="629"/>
      <c r="BG14" s="630">
        <v>210842</v>
      </c>
      <c r="BH14" s="631"/>
      <c r="BI14" s="631"/>
      <c r="BJ14" s="631"/>
      <c r="BK14" s="631"/>
      <c r="BL14" s="631"/>
      <c r="BM14" s="631"/>
      <c r="BN14" s="632"/>
      <c r="BO14" s="633">
        <v>3.5</v>
      </c>
      <c r="BP14" s="633"/>
      <c r="BQ14" s="633"/>
      <c r="BR14" s="633"/>
      <c r="BS14" s="634" t="s">
        <v>131</v>
      </c>
      <c r="BT14" s="634"/>
      <c r="BU14" s="634"/>
      <c r="BV14" s="634"/>
      <c r="BW14" s="634"/>
      <c r="BX14" s="634"/>
      <c r="BY14" s="634"/>
      <c r="BZ14" s="634"/>
      <c r="CA14" s="634"/>
      <c r="CB14" s="638"/>
      <c r="CD14" s="645" t="s">
        <v>269</v>
      </c>
      <c r="CE14" s="646"/>
      <c r="CF14" s="646"/>
      <c r="CG14" s="646"/>
      <c r="CH14" s="646"/>
      <c r="CI14" s="646"/>
      <c r="CJ14" s="646"/>
      <c r="CK14" s="646"/>
      <c r="CL14" s="646"/>
      <c r="CM14" s="646"/>
      <c r="CN14" s="646"/>
      <c r="CO14" s="646"/>
      <c r="CP14" s="646"/>
      <c r="CQ14" s="647"/>
      <c r="CR14" s="630">
        <v>703223</v>
      </c>
      <c r="CS14" s="631"/>
      <c r="CT14" s="631"/>
      <c r="CU14" s="631"/>
      <c r="CV14" s="631"/>
      <c r="CW14" s="631"/>
      <c r="CX14" s="631"/>
      <c r="CY14" s="632"/>
      <c r="CZ14" s="633">
        <v>3.4</v>
      </c>
      <c r="DA14" s="633"/>
      <c r="DB14" s="633"/>
      <c r="DC14" s="633"/>
      <c r="DD14" s="639">
        <v>14590</v>
      </c>
      <c r="DE14" s="631"/>
      <c r="DF14" s="631"/>
      <c r="DG14" s="631"/>
      <c r="DH14" s="631"/>
      <c r="DI14" s="631"/>
      <c r="DJ14" s="631"/>
      <c r="DK14" s="631"/>
      <c r="DL14" s="631"/>
      <c r="DM14" s="631"/>
      <c r="DN14" s="631"/>
      <c r="DO14" s="631"/>
      <c r="DP14" s="632"/>
      <c r="DQ14" s="639">
        <v>690668</v>
      </c>
      <c r="DR14" s="631"/>
      <c r="DS14" s="631"/>
      <c r="DT14" s="631"/>
      <c r="DU14" s="631"/>
      <c r="DV14" s="631"/>
      <c r="DW14" s="631"/>
      <c r="DX14" s="631"/>
      <c r="DY14" s="631"/>
      <c r="DZ14" s="631"/>
      <c r="EA14" s="631"/>
      <c r="EB14" s="631"/>
      <c r="EC14" s="640"/>
    </row>
    <row r="15" spans="2:143" ht="11.25" customHeight="1" x14ac:dyDescent="0.15">
      <c r="B15" s="627" t="s">
        <v>270</v>
      </c>
      <c r="C15" s="628"/>
      <c r="D15" s="628"/>
      <c r="E15" s="628"/>
      <c r="F15" s="628"/>
      <c r="G15" s="628"/>
      <c r="H15" s="628"/>
      <c r="I15" s="628"/>
      <c r="J15" s="628"/>
      <c r="K15" s="628"/>
      <c r="L15" s="628"/>
      <c r="M15" s="628"/>
      <c r="N15" s="628"/>
      <c r="O15" s="628"/>
      <c r="P15" s="628"/>
      <c r="Q15" s="629"/>
      <c r="R15" s="630" t="s">
        <v>131</v>
      </c>
      <c r="S15" s="631"/>
      <c r="T15" s="631"/>
      <c r="U15" s="631"/>
      <c r="V15" s="631"/>
      <c r="W15" s="631"/>
      <c r="X15" s="631"/>
      <c r="Y15" s="632"/>
      <c r="Z15" s="633" t="s">
        <v>131</v>
      </c>
      <c r="AA15" s="633"/>
      <c r="AB15" s="633"/>
      <c r="AC15" s="633"/>
      <c r="AD15" s="634" t="s">
        <v>131</v>
      </c>
      <c r="AE15" s="634"/>
      <c r="AF15" s="634"/>
      <c r="AG15" s="634"/>
      <c r="AH15" s="634"/>
      <c r="AI15" s="634"/>
      <c r="AJ15" s="634"/>
      <c r="AK15" s="634"/>
      <c r="AL15" s="635" t="s">
        <v>131</v>
      </c>
      <c r="AM15" s="636"/>
      <c r="AN15" s="636"/>
      <c r="AO15" s="637"/>
      <c r="AP15" s="627" t="s">
        <v>271</v>
      </c>
      <c r="AQ15" s="628"/>
      <c r="AR15" s="628"/>
      <c r="AS15" s="628"/>
      <c r="AT15" s="628"/>
      <c r="AU15" s="628"/>
      <c r="AV15" s="628"/>
      <c r="AW15" s="628"/>
      <c r="AX15" s="628"/>
      <c r="AY15" s="628"/>
      <c r="AZ15" s="628"/>
      <c r="BA15" s="628"/>
      <c r="BB15" s="628"/>
      <c r="BC15" s="628"/>
      <c r="BD15" s="628"/>
      <c r="BE15" s="628"/>
      <c r="BF15" s="629"/>
      <c r="BG15" s="630">
        <v>415160</v>
      </c>
      <c r="BH15" s="631"/>
      <c r="BI15" s="631"/>
      <c r="BJ15" s="631"/>
      <c r="BK15" s="631"/>
      <c r="BL15" s="631"/>
      <c r="BM15" s="631"/>
      <c r="BN15" s="632"/>
      <c r="BO15" s="633">
        <v>6.8</v>
      </c>
      <c r="BP15" s="633"/>
      <c r="BQ15" s="633"/>
      <c r="BR15" s="633"/>
      <c r="BS15" s="634" t="s">
        <v>131</v>
      </c>
      <c r="BT15" s="634"/>
      <c r="BU15" s="634"/>
      <c r="BV15" s="634"/>
      <c r="BW15" s="634"/>
      <c r="BX15" s="634"/>
      <c r="BY15" s="634"/>
      <c r="BZ15" s="634"/>
      <c r="CA15" s="634"/>
      <c r="CB15" s="638"/>
      <c r="CD15" s="645" t="s">
        <v>272</v>
      </c>
      <c r="CE15" s="646"/>
      <c r="CF15" s="646"/>
      <c r="CG15" s="646"/>
      <c r="CH15" s="646"/>
      <c r="CI15" s="646"/>
      <c r="CJ15" s="646"/>
      <c r="CK15" s="646"/>
      <c r="CL15" s="646"/>
      <c r="CM15" s="646"/>
      <c r="CN15" s="646"/>
      <c r="CO15" s="646"/>
      <c r="CP15" s="646"/>
      <c r="CQ15" s="647"/>
      <c r="CR15" s="630">
        <v>1496687</v>
      </c>
      <c r="CS15" s="631"/>
      <c r="CT15" s="631"/>
      <c r="CU15" s="631"/>
      <c r="CV15" s="631"/>
      <c r="CW15" s="631"/>
      <c r="CX15" s="631"/>
      <c r="CY15" s="632"/>
      <c r="CZ15" s="633">
        <v>7.2</v>
      </c>
      <c r="DA15" s="633"/>
      <c r="DB15" s="633"/>
      <c r="DC15" s="633"/>
      <c r="DD15" s="639">
        <v>132809</v>
      </c>
      <c r="DE15" s="631"/>
      <c r="DF15" s="631"/>
      <c r="DG15" s="631"/>
      <c r="DH15" s="631"/>
      <c r="DI15" s="631"/>
      <c r="DJ15" s="631"/>
      <c r="DK15" s="631"/>
      <c r="DL15" s="631"/>
      <c r="DM15" s="631"/>
      <c r="DN15" s="631"/>
      <c r="DO15" s="631"/>
      <c r="DP15" s="632"/>
      <c r="DQ15" s="639">
        <v>1218291</v>
      </c>
      <c r="DR15" s="631"/>
      <c r="DS15" s="631"/>
      <c r="DT15" s="631"/>
      <c r="DU15" s="631"/>
      <c r="DV15" s="631"/>
      <c r="DW15" s="631"/>
      <c r="DX15" s="631"/>
      <c r="DY15" s="631"/>
      <c r="DZ15" s="631"/>
      <c r="EA15" s="631"/>
      <c r="EB15" s="631"/>
      <c r="EC15" s="640"/>
    </row>
    <row r="16" spans="2:143" ht="11.25" customHeight="1" x14ac:dyDescent="0.15">
      <c r="B16" s="627" t="s">
        <v>273</v>
      </c>
      <c r="C16" s="628"/>
      <c r="D16" s="628"/>
      <c r="E16" s="628"/>
      <c r="F16" s="628"/>
      <c r="G16" s="628"/>
      <c r="H16" s="628"/>
      <c r="I16" s="628"/>
      <c r="J16" s="628"/>
      <c r="K16" s="628"/>
      <c r="L16" s="628"/>
      <c r="M16" s="628"/>
      <c r="N16" s="628"/>
      <c r="O16" s="628"/>
      <c r="P16" s="628"/>
      <c r="Q16" s="629"/>
      <c r="R16" s="630">
        <v>10244</v>
      </c>
      <c r="S16" s="631"/>
      <c r="T16" s="631"/>
      <c r="U16" s="631"/>
      <c r="V16" s="631"/>
      <c r="W16" s="631"/>
      <c r="X16" s="631"/>
      <c r="Y16" s="632"/>
      <c r="Z16" s="633">
        <v>0</v>
      </c>
      <c r="AA16" s="633"/>
      <c r="AB16" s="633"/>
      <c r="AC16" s="633"/>
      <c r="AD16" s="634">
        <v>10244</v>
      </c>
      <c r="AE16" s="634"/>
      <c r="AF16" s="634"/>
      <c r="AG16" s="634"/>
      <c r="AH16" s="634"/>
      <c r="AI16" s="634"/>
      <c r="AJ16" s="634"/>
      <c r="AK16" s="634"/>
      <c r="AL16" s="635">
        <v>0.1</v>
      </c>
      <c r="AM16" s="636"/>
      <c r="AN16" s="636"/>
      <c r="AO16" s="637"/>
      <c r="AP16" s="627" t="s">
        <v>274</v>
      </c>
      <c r="AQ16" s="628"/>
      <c r="AR16" s="628"/>
      <c r="AS16" s="628"/>
      <c r="AT16" s="628"/>
      <c r="AU16" s="628"/>
      <c r="AV16" s="628"/>
      <c r="AW16" s="628"/>
      <c r="AX16" s="628"/>
      <c r="AY16" s="628"/>
      <c r="AZ16" s="628"/>
      <c r="BA16" s="628"/>
      <c r="BB16" s="628"/>
      <c r="BC16" s="628"/>
      <c r="BD16" s="628"/>
      <c r="BE16" s="628"/>
      <c r="BF16" s="629"/>
      <c r="BG16" s="630" t="s">
        <v>131</v>
      </c>
      <c r="BH16" s="631"/>
      <c r="BI16" s="631"/>
      <c r="BJ16" s="631"/>
      <c r="BK16" s="631"/>
      <c r="BL16" s="631"/>
      <c r="BM16" s="631"/>
      <c r="BN16" s="632"/>
      <c r="BO16" s="633" t="s">
        <v>131</v>
      </c>
      <c r="BP16" s="633"/>
      <c r="BQ16" s="633"/>
      <c r="BR16" s="633"/>
      <c r="BS16" s="634" t="s">
        <v>131</v>
      </c>
      <c r="BT16" s="634"/>
      <c r="BU16" s="634"/>
      <c r="BV16" s="634"/>
      <c r="BW16" s="634"/>
      <c r="BX16" s="634"/>
      <c r="BY16" s="634"/>
      <c r="BZ16" s="634"/>
      <c r="CA16" s="634"/>
      <c r="CB16" s="638"/>
      <c r="CD16" s="645" t="s">
        <v>275</v>
      </c>
      <c r="CE16" s="646"/>
      <c r="CF16" s="646"/>
      <c r="CG16" s="646"/>
      <c r="CH16" s="646"/>
      <c r="CI16" s="646"/>
      <c r="CJ16" s="646"/>
      <c r="CK16" s="646"/>
      <c r="CL16" s="646"/>
      <c r="CM16" s="646"/>
      <c r="CN16" s="646"/>
      <c r="CO16" s="646"/>
      <c r="CP16" s="646"/>
      <c r="CQ16" s="647"/>
      <c r="CR16" s="630" t="s">
        <v>131</v>
      </c>
      <c r="CS16" s="631"/>
      <c r="CT16" s="631"/>
      <c r="CU16" s="631"/>
      <c r="CV16" s="631"/>
      <c r="CW16" s="631"/>
      <c r="CX16" s="631"/>
      <c r="CY16" s="632"/>
      <c r="CZ16" s="633" t="s">
        <v>131</v>
      </c>
      <c r="DA16" s="633"/>
      <c r="DB16" s="633"/>
      <c r="DC16" s="633"/>
      <c r="DD16" s="639" t="s">
        <v>131</v>
      </c>
      <c r="DE16" s="631"/>
      <c r="DF16" s="631"/>
      <c r="DG16" s="631"/>
      <c r="DH16" s="631"/>
      <c r="DI16" s="631"/>
      <c r="DJ16" s="631"/>
      <c r="DK16" s="631"/>
      <c r="DL16" s="631"/>
      <c r="DM16" s="631"/>
      <c r="DN16" s="631"/>
      <c r="DO16" s="631"/>
      <c r="DP16" s="632"/>
      <c r="DQ16" s="639" t="s">
        <v>131</v>
      </c>
      <c r="DR16" s="631"/>
      <c r="DS16" s="631"/>
      <c r="DT16" s="631"/>
      <c r="DU16" s="631"/>
      <c r="DV16" s="631"/>
      <c r="DW16" s="631"/>
      <c r="DX16" s="631"/>
      <c r="DY16" s="631"/>
      <c r="DZ16" s="631"/>
      <c r="EA16" s="631"/>
      <c r="EB16" s="631"/>
      <c r="EC16" s="640"/>
    </row>
    <row r="17" spans="2:133" ht="11.25" customHeight="1" x14ac:dyDescent="0.15">
      <c r="B17" s="627" t="s">
        <v>276</v>
      </c>
      <c r="C17" s="628"/>
      <c r="D17" s="628"/>
      <c r="E17" s="628"/>
      <c r="F17" s="628"/>
      <c r="G17" s="628"/>
      <c r="H17" s="628"/>
      <c r="I17" s="628"/>
      <c r="J17" s="628"/>
      <c r="K17" s="628"/>
      <c r="L17" s="628"/>
      <c r="M17" s="628"/>
      <c r="N17" s="628"/>
      <c r="O17" s="628"/>
      <c r="P17" s="628"/>
      <c r="Q17" s="629"/>
      <c r="R17" s="630">
        <v>42987</v>
      </c>
      <c r="S17" s="631"/>
      <c r="T17" s="631"/>
      <c r="U17" s="631"/>
      <c r="V17" s="631"/>
      <c r="W17" s="631"/>
      <c r="X17" s="631"/>
      <c r="Y17" s="632"/>
      <c r="Z17" s="633">
        <v>0.2</v>
      </c>
      <c r="AA17" s="633"/>
      <c r="AB17" s="633"/>
      <c r="AC17" s="633"/>
      <c r="AD17" s="634">
        <v>42987</v>
      </c>
      <c r="AE17" s="634"/>
      <c r="AF17" s="634"/>
      <c r="AG17" s="634"/>
      <c r="AH17" s="634"/>
      <c r="AI17" s="634"/>
      <c r="AJ17" s="634"/>
      <c r="AK17" s="634"/>
      <c r="AL17" s="635">
        <v>0.4</v>
      </c>
      <c r="AM17" s="636"/>
      <c r="AN17" s="636"/>
      <c r="AO17" s="637"/>
      <c r="AP17" s="627" t="s">
        <v>277</v>
      </c>
      <c r="AQ17" s="628"/>
      <c r="AR17" s="628"/>
      <c r="AS17" s="628"/>
      <c r="AT17" s="628"/>
      <c r="AU17" s="628"/>
      <c r="AV17" s="628"/>
      <c r="AW17" s="628"/>
      <c r="AX17" s="628"/>
      <c r="AY17" s="628"/>
      <c r="AZ17" s="628"/>
      <c r="BA17" s="628"/>
      <c r="BB17" s="628"/>
      <c r="BC17" s="628"/>
      <c r="BD17" s="628"/>
      <c r="BE17" s="628"/>
      <c r="BF17" s="629"/>
      <c r="BG17" s="630" t="s">
        <v>131</v>
      </c>
      <c r="BH17" s="631"/>
      <c r="BI17" s="631"/>
      <c r="BJ17" s="631"/>
      <c r="BK17" s="631"/>
      <c r="BL17" s="631"/>
      <c r="BM17" s="631"/>
      <c r="BN17" s="632"/>
      <c r="BO17" s="633" t="s">
        <v>131</v>
      </c>
      <c r="BP17" s="633"/>
      <c r="BQ17" s="633"/>
      <c r="BR17" s="633"/>
      <c r="BS17" s="634" t="s">
        <v>131</v>
      </c>
      <c r="BT17" s="634"/>
      <c r="BU17" s="634"/>
      <c r="BV17" s="634"/>
      <c r="BW17" s="634"/>
      <c r="BX17" s="634"/>
      <c r="BY17" s="634"/>
      <c r="BZ17" s="634"/>
      <c r="CA17" s="634"/>
      <c r="CB17" s="638"/>
      <c r="CD17" s="645" t="s">
        <v>278</v>
      </c>
      <c r="CE17" s="646"/>
      <c r="CF17" s="646"/>
      <c r="CG17" s="646"/>
      <c r="CH17" s="646"/>
      <c r="CI17" s="646"/>
      <c r="CJ17" s="646"/>
      <c r="CK17" s="646"/>
      <c r="CL17" s="646"/>
      <c r="CM17" s="646"/>
      <c r="CN17" s="646"/>
      <c r="CO17" s="646"/>
      <c r="CP17" s="646"/>
      <c r="CQ17" s="647"/>
      <c r="CR17" s="630">
        <v>1327808</v>
      </c>
      <c r="CS17" s="631"/>
      <c r="CT17" s="631"/>
      <c r="CU17" s="631"/>
      <c r="CV17" s="631"/>
      <c r="CW17" s="631"/>
      <c r="CX17" s="631"/>
      <c r="CY17" s="632"/>
      <c r="CZ17" s="633">
        <v>6.4</v>
      </c>
      <c r="DA17" s="633"/>
      <c r="DB17" s="633"/>
      <c r="DC17" s="633"/>
      <c r="DD17" s="639" t="s">
        <v>131</v>
      </c>
      <c r="DE17" s="631"/>
      <c r="DF17" s="631"/>
      <c r="DG17" s="631"/>
      <c r="DH17" s="631"/>
      <c r="DI17" s="631"/>
      <c r="DJ17" s="631"/>
      <c r="DK17" s="631"/>
      <c r="DL17" s="631"/>
      <c r="DM17" s="631"/>
      <c r="DN17" s="631"/>
      <c r="DO17" s="631"/>
      <c r="DP17" s="632"/>
      <c r="DQ17" s="639">
        <v>1327808</v>
      </c>
      <c r="DR17" s="631"/>
      <c r="DS17" s="631"/>
      <c r="DT17" s="631"/>
      <c r="DU17" s="631"/>
      <c r="DV17" s="631"/>
      <c r="DW17" s="631"/>
      <c r="DX17" s="631"/>
      <c r="DY17" s="631"/>
      <c r="DZ17" s="631"/>
      <c r="EA17" s="631"/>
      <c r="EB17" s="631"/>
      <c r="EC17" s="640"/>
    </row>
    <row r="18" spans="2:133" ht="11.25" customHeight="1" x14ac:dyDescent="0.15">
      <c r="B18" s="627" t="s">
        <v>279</v>
      </c>
      <c r="C18" s="628"/>
      <c r="D18" s="628"/>
      <c r="E18" s="628"/>
      <c r="F18" s="628"/>
      <c r="G18" s="628"/>
      <c r="H18" s="628"/>
      <c r="I18" s="628"/>
      <c r="J18" s="628"/>
      <c r="K18" s="628"/>
      <c r="L18" s="628"/>
      <c r="M18" s="628"/>
      <c r="N18" s="628"/>
      <c r="O18" s="628"/>
      <c r="P18" s="628"/>
      <c r="Q18" s="629"/>
      <c r="R18" s="630">
        <v>131349</v>
      </c>
      <c r="S18" s="631"/>
      <c r="T18" s="631"/>
      <c r="U18" s="631"/>
      <c r="V18" s="631"/>
      <c r="W18" s="631"/>
      <c r="X18" s="631"/>
      <c r="Y18" s="632"/>
      <c r="Z18" s="633">
        <v>0.6</v>
      </c>
      <c r="AA18" s="633"/>
      <c r="AB18" s="633"/>
      <c r="AC18" s="633"/>
      <c r="AD18" s="634">
        <v>125145</v>
      </c>
      <c r="AE18" s="634"/>
      <c r="AF18" s="634"/>
      <c r="AG18" s="634"/>
      <c r="AH18" s="634"/>
      <c r="AI18" s="634"/>
      <c r="AJ18" s="634"/>
      <c r="AK18" s="634"/>
      <c r="AL18" s="635">
        <v>1.1000000238418579</v>
      </c>
      <c r="AM18" s="636"/>
      <c r="AN18" s="636"/>
      <c r="AO18" s="637"/>
      <c r="AP18" s="627" t="s">
        <v>280</v>
      </c>
      <c r="AQ18" s="628"/>
      <c r="AR18" s="628"/>
      <c r="AS18" s="628"/>
      <c r="AT18" s="628"/>
      <c r="AU18" s="628"/>
      <c r="AV18" s="628"/>
      <c r="AW18" s="628"/>
      <c r="AX18" s="628"/>
      <c r="AY18" s="628"/>
      <c r="AZ18" s="628"/>
      <c r="BA18" s="628"/>
      <c r="BB18" s="628"/>
      <c r="BC18" s="628"/>
      <c r="BD18" s="628"/>
      <c r="BE18" s="628"/>
      <c r="BF18" s="629"/>
      <c r="BG18" s="630" t="s">
        <v>131</v>
      </c>
      <c r="BH18" s="631"/>
      <c r="BI18" s="631"/>
      <c r="BJ18" s="631"/>
      <c r="BK18" s="631"/>
      <c r="BL18" s="631"/>
      <c r="BM18" s="631"/>
      <c r="BN18" s="632"/>
      <c r="BO18" s="633" t="s">
        <v>131</v>
      </c>
      <c r="BP18" s="633"/>
      <c r="BQ18" s="633"/>
      <c r="BR18" s="633"/>
      <c r="BS18" s="634" t="s">
        <v>131</v>
      </c>
      <c r="BT18" s="634"/>
      <c r="BU18" s="634"/>
      <c r="BV18" s="634"/>
      <c r="BW18" s="634"/>
      <c r="BX18" s="634"/>
      <c r="BY18" s="634"/>
      <c r="BZ18" s="634"/>
      <c r="CA18" s="634"/>
      <c r="CB18" s="638"/>
      <c r="CD18" s="645" t="s">
        <v>281</v>
      </c>
      <c r="CE18" s="646"/>
      <c r="CF18" s="646"/>
      <c r="CG18" s="646"/>
      <c r="CH18" s="646"/>
      <c r="CI18" s="646"/>
      <c r="CJ18" s="646"/>
      <c r="CK18" s="646"/>
      <c r="CL18" s="646"/>
      <c r="CM18" s="646"/>
      <c r="CN18" s="646"/>
      <c r="CO18" s="646"/>
      <c r="CP18" s="646"/>
      <c r="CQ18" s="647"/>
      <c r="CR18" s="630" t="s">
        <v>131</v>
      </c>
      <c r="CS18" s="631"/>
      <c r="CT18" s="631"/>
      <c r="CU18" s="631"/>
      <c r="CV18" s="631"/>
      <c r="CW18" s="631"/>
      <c r="CX18" s="631"/>
      <c r="CY18" s="632"/>
      <c r="CZ18" s="633" t="s">
        <v>131</v>
      </c>
      <c r="DA18" s="633"/>
      <c r="DB18" s="633"/>
      <c r="DC18" s="633"/>
      <c r="DD18" s="639" t="s">
        <v>131</v>
      </c>
      <c r="DE18" s="631"/>
      <c r="DF18" s="631"/>
      <c r="DG18" s="631"/>
      <c r="DH18" s="631"/>
      <c r="DI18" s="631"/>
      <c r="DJ18" s="631"/>
      <c r="DK18" s="631"/>
      <c r="DL18" s="631"/>
      <c r="DM18" s="631"/>
      <c r="DN18" s="631"/>
      <c r="DO18" s="631"/>
      <c r="DP18" s="632"/>
      <c r="DQ18" s="639" t="s">
        <v>131</v>
      </c>
      <c r="DR18" s="631"/>
      <c r="DS18" s="631"/>
      <c r="DT18" s="631"/>
      <c r="DU18" s="631"/>
      <c r="DV18" s="631"/>
      <c r="DW18" s="631"/>
      <c r="DX18" s="631"/>
      <c r="DY18" s="631"/>
      <c r="DZ18" s="631"/>
      <c r="EA18" s="631"/>
      <c r="EB18" s="631"/>
      <c r="EC18" s="640"/>
    </row>
    <row r="19" spans="2:133" ht="11.25" customHeight="1" x14ac:dyDescent="0.15">
      <c r="B19" s="627" t="s">
        <v>282</v>
      </c>
      <c r="C19" s="628"/>
      <c r="D19" s="628"/>
      <c r="E19" s="628"/>
      <c r="F19" s="628"/>
      <c r="G19" s="628"/>
      <c r="H19" s="628"/>
      <c r="I19" s="628"/>
      <c r="J19" s="628"/>
      <c r="K19" s="628"/>
      <c r="L19" s="628"/>
      <c r="M19" s="628"/>
      <c r="N19" s="628"/>
      <c r="O19" s="628"/>
      <c r="P19" s="628"/>
      <c r="Q19" s="629"/>
      <c r="R19" s="630">
        <v>62535</v>
      </c>
      <c r="S19" s="631"/>
      <c r="T19" s="631"/>
      <c r="U19" s="631"/>
      <c r="V19" s="631"/>
      <c r="W19" s="631"/>
      <c r="X19" s="631"/>
      <c r="Y19" s="632"/>
      <c r="Z19" s="633">
        <v>0.3</v>
      </c>
      <c r="AA19" s="633"/>
      <c r="AB19" s="633"/>
      <c r="AC19" s="633"/>
      <c r="AD19" s="634">
        <v>62535</v>
      </c>
      <c r="AE19" s="634"/>
      <c r="AF19" s="634"/>
      <c r="AG19" s="634"/>
      <c r="AH19" s="634"/>
      <c r="AI19" s="634"/>
      <c r="AJ19" s="634"/>
      <c r="AK19" s="634"/>
      <c r="AL19" s="635">
        <v>0.6</v>
      </c>
      <c r="AM19" s="636"/>
      <c r="AN19" s="636"/>
      <c r="AO19" s="637"/>
      <c r="AP19" s="627" t="s">
        <v>283</v>
      </c>
      <c r="AQ19" s="628"/>
      <c r="AR19" s="628"/>
      <c r="AS19" s="628"/>
      <c r="AT19" s="628"/>
      <c r="AU19" s="628"/>
      <c r="AV19" s="628"/>
      <c r="AW19" s="628"/>
      <c r="AX19" s="628"/>
      <c r="AY19" s="628"/>
      <c r="AZ19" s="628"/>
      <c r="BA19" s="628"/>
      <c r="BB19" s="628"/>
      <c r="BC19" s="628"/>
      <c r="BD19" s="628"/>
      <c r="BE19" s="628"/>
      <c r="BF19" s="629"/>
      <c r="BG19" s="630">
        <v>329287</v>
      </c>
      <c r="BH19" s="631"/>
      <c r="BI19" s="631"/>
      <c r="BJ19" s="631"/>
      <c r="BK19" s="631"/>
      <c r="BL19" s="631"/>
      <c r="BM19" s="631"/>
      <c r="BN19" s="632"/>
      <c r="BO19" s="633">
        <v>5.4</v>
      </c>
      <c r="BP19" s="633"/>
      <c r="BQ19" s="633"/>
      <c r="BR19" s="633"/>
      <c r="BS19" s="634" t="s">
        <v>131</v>
      </c>
      <c r="BT19" s="634"/>
      <c r="BU19" s="634"/>
      <c r="BV19" s="634"/>
      <c r="BW19" s="634"/>
      <c r="BX19" s="634"/>
      <c r="BY19" s="634"/>
      <c r="BZ19" s="634"/>
      <c r="CA19" s="634"/>
      <c r="CB19" s="638"/>
      <c r="CD19" s="645" t="s">
        <v>284</v>
      </c>
      <c r="CE19" s="646"/>
      <c r="CF19" s="646"/>
      <c r="CG19" s="646"/>
      <c r="CH19" s="646"/>
      <c r="CI19" s="646"/>
      <c r="CJ19" s="646"/>
      <c r="CK19" s="646"/>
      <c r="CL19" s="646"/>
      <c r="CM19" s="646"/>
      <c r="CN19" s="646"/>
      <c r="CO19" s="646"/>
      <c r="CP19" s="646"/>
      <c r="CQ19" s="647"/>
      <c r="CR19" s="630" t="s">
        <v>131</v>
      </c>
      <c r="CS19" s="631"/>
      <c r="CT19" s="631"/>
      <c r="CU19" s="631"/>
      <c r="CV19" s="631"/>
      <c r="CW19" s="631"/>
      <c r="CX19" s="631"/>
      <c r="CY19" s="632"/>
      <c r="CZ19" s="633" t="s">
        <v>131</v>
      </c>
      <c r="DA19" s="633"/>
      <c r="DB19" s="633"/>
      <c r="DC19" s="633"/>
      <c r="DD19" s="639" t="s">
        <v>131</v>
      </c>
      <c r="DE19" s="631"/>
      <c r="DF19" s="631"/>
      <c r="DG19" s="631"/>
      <c r="DH19" s="631"/>
      <c r="DI19" s="631"/>
      <c r="DJ19" s="631"/>
      <c r="DK19" s="631"/>
      <c r="DL19" s="631"/>
      <c r="DM19" s="631"/>
      <c r="DN19" s="631"/>
      <c r="DO19" s="631"/>
      <c r="DP19" s="632"/>
      <c r="DQ19" s="639" t="s">
        <v>131</v>
      </c>
      <c r="DR19" s="631"/>
      <c r="DS19" s="631"/>
      <c r="DT19" s="631"/>
      <c r="DU19" s="631"/>
      <c r="DV19" s="631"/>
      <c r="DW19" s="631"/>
      <c r="DX19" s="631"/>
      <c r="DY19" s="631"/>
      <c r="DZ19" s="631"/>
      <c r="EA19" s="631"/>
      <c r="EB19" s="631"/>
      <c r="EC19" s="640"/>
    </row>
    <row r="20" spans="2:133" ht="11.25" customHeight="1" x14ac:dyDescent="0.15">
      <c r="B20" s="627" t="s">
        <v>285</v>
      </c>
      <c r="C20" s="628"/>
      <c r="D20" s="628"/>
      <c r="E20" s="628"/>
      <c r="F20" s="628"/>
      <c r="G20" s="628"/>
      <c r="H20" s="628"/>
      <c r="I20" s="628"/>
      <c r="J20" s="628"/>
      <c r="K20" s="628"/>
      <c r="L20" s="628"/>
      <c r="M20" s="628"/>
      <c r="N20" s="628"/>
      <c r="O20" s="628"/>
      <c r="P20" s="628"/>
      <c r="Q20" s="629"/>
      <c r="R20" s="630">
        <v>3525</v>
      </c>
      <c r="S20" s="631"/>
      <c r="T20" s="631"/>
      <c r="U20" s="631"/>
      <c r="V20" s="631"/>
      <c r="W20" s="631"/>
      <c r="X20" s="631"/>
      <c r="Y20" s="632"/>
      <c r="Z20" s="633">
        <v>0</v>
      </c>
      <c r="AA20" s="633"/>
      <c r="AB20" s="633"/>
      <c r="AC20" s="633"/>
      <c r="AD20" s="634">
        <v>3525</v>
      </c>
      <c r="AE20" s="634"/>
      <c r="AF20" s="634"/>
      <c r="AG20" s="634"/>
      <c r="AH20" s="634"/>
      <c r="AI20" s="634"/>
      <c r="AJ20" s="634"/>
      <c r="AK20" s="634"/>
      <c r="AL20" s="635">
        <v>0</v>
      </c>
      <c r="AM20" s="636"/>
      <c r="AN20" s="636"/>
      <c r="AO20" s="637"/>
      <c r="AP20" s="627" t="s">
        <v>286</v>
      </c>
      <c r="AQ20" s="628"/>
      <c r="AR20" s="628"/>
      <c r="AS20" s="628"/>
      <c r="AT20" s="628"/>
      <c r="AU20" s="628"/>
      <c r="AV20" s="628"/>
      <c r="AW20" s="628"/>
      <c r="AX20" s="628"/>
      <c r="AY20" s="628"/>
      <c r="AZ20" s="628"/>
      <c r="BA20" s="628"/>
      <c r="BB20" s="628"/>
      <c r="BC20" s="628"/>
      <c r="BD20" s="628"/>
      <c r="BE20" s="628"/>
      <c r="BF20" s="629"/>
      <c r="BG20" s="630">
        <v>329287</v>
      </c>
      <c r="BH20" s="631"/>
      <c r="BI20" s="631"/>
      <c r="BJ20" s="631"/>
      <c r="BK20" s="631"/>
      <c r="BL20" s="631"/>
      <c r="BM20" s="631"/>
      <c r="BN20" s="632"/>
      <c r="BO20" s="633">
        <v>5.4</v>
      </c>
      <c r="BP20" s="633"/>
      <c r="BQ20" s="633"/>
      <c r="BR20" s="633"/>
      <c r="BS20" s="634" t="s">
        <v>131</v>
      </c>
      <c r="BT20" s="634"/>
      <c r="BU20" s="634"/>
      <c r="BV20" s="634"/>
      <c r="BW20" s="634"/>
      <c r="BX20" s="634"/>
      <c r="BY20" s="634"/>
      <c r="BZ20" s="634"/>
      <c r="CA20" s="634"/>
      <c r="CB20" s="638"/>
      <c r="CD20" s="645" t="s">
        <v>287</v>
      </c>
      <c r="CE20" s="646"/>
      <c r="CF20" s="646"/>
      <c r="CG20" s="646"/>
      <c r="CH20" s="646"/>
      <c r="CI20" s="646"/>
      <c r="CJ20" s="646"/>
      <c r="CK20" s="646"/>
      <c r="CL20" s="646"/>
      <c r="CM20" s="646"/>
      <c r="CN20" s="646"/>
      <c r="CO20" s="646"/>
      <c r="CP20" s="646"/>
      <c r="CQ20" s="647"/>
      <c r="CR20" s="630">
        <v>20650894</v>
      </c>
      <c r="CS20" s="631"/>
      <c r="CT20" s="631"/>
      <c r="CU20" s="631"/>
      <c r="CV20" s="631"/>
      <c r="CW20" s="631"/>
      <c r="CX20" s="631"/>
      <c r="CY20" s="632"/>
      <c r="CZ20" s="633">
        <v>100</v>
      </c>
      <c r="DA20" s="633"/>
      <c r="DB20" s="633"/>
      <c r="DC20" s="633"/>
      <c r="DD20" s="639">
        <v>1389780</v>
      </c>
      <c r="DE20" s="631"/>
      <c r="DF20" s="631"/>
      <c r="DG20" s="631"/>
      <c r="DH20" s="631"/>
      <c r="DI20" s="631"/>
      <c r="DJ20" s="631"/>
      <c r="DK20" s="631"/>
      <c r="DL20" s="631"/>
      <c r="DM20" s="631"/>
      <c r="DN20" s="631"/>
      <c r="DO20" s="631"/>
      <c r="DP20" s="632"/>
      <c r="DQ20" s="639">
        <v>13170191</v>
      </c>
      <c r="DR20" s="631"/>
      <c r="DS20" s="631"/>
      <c r="DT20" s="631"/>
      <c r="DU20" s="631"/>
      <c r="DV20" s="631"/>
      <c r="DW20" s="631"/>
      <c r="DX20" s="631"/>
      <c r="DY20" s="631"/>
      <c r="DZ20" s="631"/>
      <c r="EA20" s="631"/>
      <c r="EB20" s="631"/>
      <c r="EC20" s="640"/>
    </row>
    <row r="21" spans="2:133" ht="11.25" customHeight="1" x14ac:dyDescent="0.15">
      <c r="B21" s="627" t="s">
        <v>288</v>
      </c>
      <c r="C21" s="628"/>
      <c r="D21" s="628"/>
      <c r="E21" s="628"/>
      <c r="F21" s="628"/>
      <c r="G21" s="628"/>
      <c r="H21" s="628"/>
      <c r="I21" s="628"/>
      <c r="J21" s="628"/>
      <c r="K21" s="628"/>
      <c r="L21" s="628"/>
      <c r="M21" s="628"/>
      <c r="N21" s="628"/>
      <c r="O21" s="628"/>
      <c r="P21" s="628"/>
      <c r="Q21" s="629"/>
      <c r="R21" s="630">
        <v>3940</v>
      </c>
      <c r="S21" s="631"/>
      <c r="T21" s="631"/>
      <c r="U21" s="631"/>
      <c r="V21" s="631"/>
      <c r="W21" s="631"/>
      <c r="X21" s="631"/>
      <c r="Y21" s="632"/>
      <c r="Z21" s="633">
        <v>0</v>
      </c>
      <c r="AA21" s="633"/>
      <c r="AB21" s="633"/>
      <c r="AC21" s="633"/>
      <c r="AD21" s="634">
        <v>3940</v>
      </c>
      <c r="AE21" s="634"/>
      <c r="AF21" s="634"/>
      <c r="AG21" s="634"/>
      <c r="AH21" s="634"/>
      <c r="AI21" s="634"/>
      <c r="AJ21" s="634"/>
      <c r="AK21" s="634"/>
      <c r="AL21" s="635">
        <v>0</v>
      </c>
      <c r="AM21" s="636"/>
      <c r="AN21" s="636"/>
      <c r="AO21" s="637"/>
      <c r="AP21" s="649" t="s">
        <v>289</v>
      </c>
      <c r="AQ21" s="650"/>
      <c r="AR21" s="650"/>
      <c r="AS21" s="650"/>
      <c r="AT21" s="650"/>
      <c r="AU21" s="650"/>
      <c r="AV21" s="650"/>
      <c r="AW21" s="650"/>
      <c r="AX21" s="650"/>
      <c r="AY21" s="650"/>
      <c r="AZ21" s="650"/>
      <c r="BA21" s="650"/>
      <c r="BB21" s="650"/>
      <c r="BC21" s="650"/>
      <c r="BD21" s="650"/>
      <c r="BE21" s="650"/>
      <c r="BF21" s="651"/>
      <c r="BG21" s="630" t="s">
        <v>131</v>
      </c>
      <c r="BH21" s="631"/>
      <c r="BI21" s="631"/>
      <c r="BJ21" s="631"/>
      <c r="BK21" s="631"/>
      <c r="BL21" s="631"/>
      <c r="BM21" s="631"/>
      <c r="BN21" s="632"/>
      <c r="BO21" s="633" t="s">
        <v>131</v>
      </c>
      <c r="BP21" s="633"/>
      <c r="BQ21" s="633"/>
      <c r="BR21" s="633"/>
      <c r="BS21" s="634" t="s">
        <v>131</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290</v>
      </c>
      <c r="C22" s="669"/>
      <c r="D22" s="669"/>
      <c r="E22" s="669"/>
      <c r="F22" s="669"/>
      <c r="G22" s="669"/>
      <c r="H22" s="669"/>
      <c r="I22" s="669"/>
      <c r="J22" s="669"/>
      <c r="K22" s="669"/>
      <c r="L22" s="669"/>
      <c r="M22" s="669"/>
      <c r="N22" s="669"/>
      <c r="O22" s="669"/>
      <c r="P22" s="669"/>
      <c r="Q22" s="670"/>
      <c r="R22" s="630">
        <v>61349</v>
      </c>
      <c r="S22" s="631"/>
      <c r="T22" s="631"/>
      <c r="U22" s="631"/>
      <c r="V22" s="631"/>
      <c r="W22" s="631"/>
      <c r="X22" s="631"/>
      <c r="Y22" s="632"/>
      <c r="Z22" s="633">
        <v>0.3</v>
      </c>
      <c r="AA22" s="633"/>
      <c r="AB22" s="633"/>
      <c r="AC22" s="633"/>
      <c r="AD22" s="634">
        <v>55145</v>
      </c>
      <c r="AE22" s="634"/>
      <c r="AF22" s="634"/>
      <c r="AG22" s="634"/>
      <c r="AH22" s="634"/>
      <c r="AI22" s="634"/>
      <c r="AJ22" s="634"/>
      <c r="AK22" s="634"/>
      <c r="AL22" s="635">
        <v>0.5</v>
      </c>
      <c r="AM22" s="636"/>
      <c r="AN22" s="636"/>
      <c r="AO22" s="637"/>
      <c r="AP22" s="649" t="s">
        <v>291</v>
      </c>
      <c r="AQ22" s="650"/>
      <c r="AR22" s="650"/>
      <c r="AS22" s="650"/>
      <c r="AT22" s="650"/>
      <c r="AU22" s="650"/>
      <c r="AV22" s="650"/>
      <c r="AW22" s="650"/>
      <c r="AX22" s="650"/>
      <c r="AY22" s="650"/>
      <c r="AZ22" s="650"/>
      <c r="BA22" s="650"/>
      <c r="BB22" s="650"/>
      <c r="BC22" s="650"/>
      <c r="BD22" s="650"/>
      <c r="BE22" s="650"/>
      <c r="BF22" s="651"/>
      <c r="BG22" s="630" t="s">
        <v>131</v>
      </c>
      <c r="BH22" s="631"/>
      <c r="BI22" s="631"/>
      <c r="BJ22" s="631"/>
      <c r="BK22" s="631"/>
      <c r="BL22" s="631"/>
      <c r="BM22" s="631"/>
      <c r="BN22" s="632"/>
      <c r="BO22" s="633" t="s">
        <v>131</v>
      </c>
      <c r="BP22" s="633"/>
      <c r="BQ22" s="633"/>
      <c r="BR22" s="633"/>
      <c r="BS22" s="634" t="s">
        <v>131</v>
      </c>
      <c r="BT22" s="634"/>
      <c r="BU22" s="634"/>
      <c r="BV22" s="634"/>
      <c r="BW22" s="634"/>
      <c r="BX22" s="634"/>
      <c r="BY22" s="634"/>
      <c r="BZ22" s="634"/>
      <c r="CA22" s="634"/>
      <c r="CB22" s="638"/>
      <c r="CD22" s="612" t="s">
        <v>292</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293</v>
      </c>
      <c r="C23" s="628"/>
      <c r="D23" s="628"/>
      <c r="E23" s="628"/>
      <c r="F23" s="628"/>
      <c r="G23" s="628"/>
      <c r="H23" s="628"/>
      <c r="I23" s="628"/>
      <c r="J23" s="628"/>
      <c r="K23" s="628"/>
      <c r="L23" s="628"/>
      <c r="M23" s="628"/>
      <c r="N23" s="628"/>
      <c r="O23" s="628"/>
      <c r="P23" s="628"/>
      <c r="Q23" s="629"/>
      <c r="R23" s="630">
        <v>4370163</v>
      </c>
      <c r="S23" s="631"/>
      <c r="T23" s="631"/>
      <c r="U23" s="631"/>
      <c r="V23" s="631"/>
      <c r="W23" s="631"/>
      <c r="X23" s="631"/>
      <c r="Y23" s="632"/>
      <c r="Z23" s="633">
        <v>20.5</v>
      </c>
      <c r="AA23" s="633"/>
      <c r="AB23" s="633"/>
      <c r="AC23" s="633"/>
      <c r="AD23" s="634">
        <v>3697471</v>
      </c>
      <c r="AE23" s="634"/>
      <c r="AF23" s="634"/>
      <c r="AG23" s="634"/>
      <c r="AH23" s="634"/>
      <c r="AI23" s="634"/>
      <c r="AJ23" s="634"/>
      <c r="AK23" s="634"/>
      <c r="AL23" s="635">
        <v>33.5</v>
      </c>
      <c r="AM23" s="636"/>
      <c r="AN23" s="636"/>
      <c r="AO23" s="637"/>
      <c r="AP23" s="649" t="s">
        <v>294</v>
      </c>
      <c r="AQ23" s="650"/>
      <c r="AR23" s="650"/>
      <c r="AS23" s="650"/>
      <c r="AT23" s="650"/>
      <c r="AU23" s="650"/>
      <c r="AV23" s="650"/>
      <c r="AW23" s="650"/>
      <c r="AX23" s="650"/>
      <c r="AY23" s="650"/>
      <c r="AZ23" s="650"/>
      <c r="BA23" s="650"/>
      <c r="BB23" s="650"/>
      <c r="BC23" s="650"/>
      <c r="BD23" s="650"/>
      <c r="BE23" s="650"/>
      <c r="BF23" s="651"/>
      <c r="BG23" s="630">
        <v>329287</v>
      </c>
      <c r="BH23" s="631"/>
      <c r="BI23" s="631"/>
      <c r="BJ23" s="631"/>
      <c r="BK23" s="631"/>
      <c r="BL23" s="631"/>
      <c r="BM23" s="631"/>
      <c r="BN23" s="632"/>
      <c r="BO23" s="633">
        <v>5.4</v>
      </c>
      <c r="BP23" s="633"/>
      <c r="BQ23" s="633"/>
      <c r="BR23" s="633"/>
      <c r="BS23" s="634" t="s">
        <v>131</v>
      </c>
      <c r="BT23" s="634"/>
      <c r="BU23" s="634"/>
      <c r="BV23" s="634"/>
      <c r="BW23" s="634"/>
      <c r="BX23" s="634"/>
      <c r="BY23" s="634"/>
      <c r="BZ23" s="634"/>
      <c r="CA23" s="634"/>
      <c r="CB23" s="638"/>
      <c r="CD23" s="612" t="s">
        <v>233</v>
      </c>
      <c r="CE23" s="613"/>
      <c r="CF23" s="613"/>
      <c r="CG23" s="613"/>
      <c r="CH23" s="613"/>
      <c r="CI23" s="613"/>
      <c r="CJ23" s="613"/>
      <c r="CK23" s="613"/>
      <c r="CL23" s="613"/>
      <c r="CM23" s="613"/>
      <c r="CN23" s="613"/>
      <c r="CO23" s="613"/>
      <c r="CP23" s="613"/>
      <c r="CQ23" s="614"/>
      <c r="CR23" s="612" t="s">
        <v>295</v>
      </c>
      <c r="CS23" s="613"/>
      <c r="CT23" s="613"/>
      <c r="CU23" s="613"/>
      <c r="CV23" s="613"/>
      <c r="CW23" s="613"/>
      <c r="CX23" s="613"/>
      <c r="CY23" s="614"/>
      <c r="CZ23" s="612" t="s">
        <v>296</v>
      </c>
      <c r="DA23" s="613"/>
      <c r="DB23" s="613"/>
      <c r="DC23" s="614"/>
      <c r="DD23" s="612" t="s">
        <v>297</v>
      </c>
      <c r="DE23" s="613"/>
      <c r="DF23" s="613"/>
      <c r="DG23" s="613"/>
      <c r="DH23" s="613"/>
      <c r="DI23" s="613"/>
      <c r="DJ23" s="613"/>
      <c r="DK23" s="614"/>
      <c r="DL23" s="661" t="s">
        <v>298</v>
      </c>
      <c r="DM23" s="662"/>
      <c r="DN23" s="662"/>
      <c r="DO23" s="662"/>
      <c r="DP23" s="662"/>
      <c r="DQ23" s="662"/>
      <c r="DR23" s="662"/>
      <c r="DS23" s="662"/>
      <c r="DT23" s="662"/>
      <c r="DU23" s="662"/>
      <c r="DV23" s="663"/>
      <c r="DW23" s="612" t="s">
        <v>299</v>
      </c>
      <c r="DX23" s="613"/>
      <c r="DY23" s="613"/>
      <c r="DZ23" s="613"/>
      <c r="EA23" s="613"/>
      <c r="EB23" s="613"/>
      <c r="EC23" s="614"/>
    </row>
    <row r="24" spans="2:133" ht="11.25" customHeight="1" x14ac:dyDescent="0.15">
      <c r="B24" s="627" t="s">
        <v>300</v>
      </c>
      <c r="C24" s="628"/>
      <c r="D24" s="628"/>
      <c r="E24" s="628"/>
      <c r="F24" s="628"/>
      <c r="G24" s="628"/>
      <c r="H24" s="628"/>
      <c r="I24" s="628"/>
      <c r="J24" s="628"/>
      <c r="K24" s="628"/>
      <c r="L24" s="628"/>
      <c r="M24" s="628"/>
      <c r="N24" s="628"/>
      <c r="O24" s="628"/>
      <c r="P24" s="628"/>
      <c r="Q24" s="629"/>
      <c r="R24" s="630">
        <v>3697471</v>
      </c>
      <c r="S24" s="631"/>
      <c r="T24" s="631"/>
      <c r="U24" s="631"/>
      <c r="V24" s="631"/>
      <c r="W24" s="631"/>
      <c r="X24" s="631"/>
      <c r="Y24" s="632"/>
      <c r="Z24" s="633">
        <v>17.399999999999999</v>
      </c>
      <c r="AA24" s="633"/>
      <c r="AB24" s="633"/>
      <c r="AC24" s="633"/>
      <c r="AD24" s="634">
        <v>3697471</v>
      </c>
      <c r="AE24" s="634"/>
      <c r="AF24" s="634"/>
      <c r="AG24" s="634"/>
      <c r="AH24" s="634"/>
      <c r="AI24" s="634"/>
      <c r="AJ24" s="634"/>
      <c r="AK24" s="634"/>
      <c r="AL24" s="635">
        <v>33.5</v>
      </c>
      <c r="AM24" s="636"/>
      <c r="AN24" s="636"/>
      <c r="AO24" s="637"/>
      <c r="AP24" s="649" t="s">
        <v>301</v>
      </c>
      <c r="AQ24" s="650"/>
      <c r="AR24" s="650"/>
      <c r="AS24" s="650"/>
      <c r="AT24" s="650"/>
      <c r="AU24" s="650"/>
      <c r="AV24" s="650"/>
      <c r="AW24" s="650"/>
      <c r="AX24" s="650"/>
      <c r="AY24" s="650"/>
      <c r="AZ24" s="650"/>
      <c r="BA24" s="650"/>
      <c r="BB24" s="650"/>
      <c r="BC24" s="650"/>
      <c r="BD24" s="650"/>
      <c r="BE24" s="650"/>
      <c r="BF24" s="651"/>
      <c r="BG24" s="630" t="s">
        <v>131</v>
      </c>
      <c r="BH24" s="631"/>
      <c r="BI24" s="631"/>
      <c r="BJ24" s="631"/>
      <c r="BK24" s="631"/>
      <c r="BL24" s="631"/>
      <c r="BM24" s="631"/>
      <c r="BN24" s="632"/>
      <c r="BO24" s="633" t="s">
        <v>131</v>
      </c>
      <c r="BP24" s="633"/>
      <c r="BQ24" s="633"/>
      <c r="BR24" s="633"/>
      <c r="BS24" s="634" t="s">
        <v>131</v>
      </c>
      <c r="BT24" s="634"/>
      <c r="BU24" s="634"/>
      <c r="BV24" s="634"/>
      <c r="BW24" s="634"/>
      <c r="BX24" s="634"/>
      <c r="BY24" s="634"/>
      <c r="BZ24" s="634"/>
      <c r="CA24" s="634"/>
      <c r="CB24" s="638"/>
      <c r="CD24" s="641" t="s">
        <v>302</v>
      </c>
      <c r="CE24" s="642"/>
      <c r="CF24" s="642"/>
      <c r="CG24" s="642"/>
      <c r="CH24" s="642"/>
      <c r="CI24" s="642"/>
      <c r="CJ24" s="642"/>
      <c r="CK24" s="642"/>
      <c r="CL24" s="642"/>
      <c r="CM24" s="642"/>
      <c r="CN24" s="642"/>
      <c r="CO24" s="642"/>
      <c r="CP24" s="642"/>
      <c r="CQ24" s="643"/>
      <c r="CR24" s="619">
        <v>10183010</v>
      </c>
      <c r="CS24" s="620"/>
      <c r="CT24" s="620"/>
      <c r="CU24" s="620"/>
      <c r="CV24" s="620"/>
      <c r="CW24" s="620"/>
      <c r="CX24" s="620"/>
      <c r="CY24" s="621"/>
      <c r="CZ24" s="624">
        <v>49.3</v>
      </c>
      <c r="DA24" s="625"/>
      <c r="DB24" s="625"/>
      <c r="DC24" s="644"/>
      <c r="DD24" s="671">
        <v>5057317</v>
      </c>
      <c r="DE24" s="620"/>
      <c r="DF24" s="620"/>
      <c r="DG24" s="620"/>
      <c r="DH24" s="620"/>
      <c r="DI24" s="620"/>
      <c r="DJ24" s="620"/>
      <c r="DK24" s="621"/>
      <c r="DL24" s="671">
        <v>4689983</v>
      </c>
      <c r="DM24" s="620"/>
      <c r="DN24" s="620"/>
      <c r="DO24" s="620"/>
      <c r="DP24" s="620"/>
      <c r="DQ24" s="620"/>
      <c r="DR24" s="620"/>
      <c r="DS24" s="620"/>
      <c r="DT24" s="620"/>
      <c r="DU24" s="620"/>
      <c r="DV24" s="621"/>
      <c r="DW24" s="624">
        <v>40.4</v>
      </c>
      <c r="DX24" s="625"/>
      <c r="DY24" s="625"/>
      <c r="DZ24" s="625"/>
      <c r="EA24" s="625"/>
      <c r="EB24" s="625"/>
      <c r="EC24" s="626"/>
    </row>
    <row r="25" spans="2:133" ht="11.25" customHeight="1" x14ac:dyDescent="0.15">
      <c r="B25" s="627" t="s">
        <v>303</v>
      </c>
      <c r="C25" s="628"/>
      <c r="D25" s="628"/>
      <c r="E25" s="628"/>
      <c r="F25" s="628"/>
      <c r="G25" s="628"/>
      <c r="H25" s="628"/>
      <c r="I25" s="628"/>
      <c r="J25" s="628"/>
      <c r="K25" s="628"/>
      <c r="L25" s="628"/>
      <c r="M25" s="628"/>
      <c r="N25" s="628"/>
      <c r="O25" s="628"/>
      <c r="P25" s="628"/>
      <c r="Q25" s="629"/>
      <c r="R25" s="630">
        <v>672692</v>
      </c>
      <c r="S25" s="631"/>
      <c r="T25" s="631"/>
      <c r="U25" s="631"/>
      <c r="V25" s="631"/>
      <c r="W25" s="631"/>
      <c r="X25" s="631"/>
      <c r="Y25" s="632"/>
      <c r="Z25" s="633">
        <v>3.2</v>
      </c>
      <c r="AA25" s="633"/>
      <c r="AB25" s="633"/>
      <c r="AC25" s="633"/>
      <c r="AD25" s="634" t="s">
        <v>131</v>
      </c>
      <c r="AE25" s="634"/>
      <c r="AF25" s="634"/>
      <c r="AG25" s="634"/>
      <c r="AH25" s="634"/>
      <c r="AI25" s="634"/>
      <c r="AJ25" s="634"/>
      <c r="AK25" s="634"/>
      <c r="AL25" s="635" t="s">
        <v>131</v>
      </c>
      <c r="AM25" s="636"/>
      <c r="AN25" s="636"/>
      <c r="AO25" s="637"/>
      <c r="AP25" s="649" t="s">
        <v>304</v>
      </c>
      <c r="AQ25" s="650"/>
      <c r="AR25" s="650"/>
      <c r="AS25" s="650"/>
      <c r="AT25" s="650"/>
      <c r="AU25" s="650"/>
      <c r="AV25" s="650"/>
      <c r="AW25" s="650"/>
      <c r="AX25" s="650"/>
      <c r="AY25" s="650"/>
      <c r="AZ25" s="650"/>
      <c r="BA25" s="650"/>
      <c r="BB25" s="650"/>
      <c r="BC25" s="650"/>
      <c r="BD25" s="650"/>
      <c r="BE25" s="650"/>
      <c r="BF25" s="651"/>
      <c r="BG25" s="630" t="s">
        <v>131</v>
      </c>
      <c r="BH25" s="631"/>
      <c r="BI25" s="631"/>
      <c r="BJ25" s="631"/>
      <c r="BK25" s="631"/>
      <c r="BL25" s="631"/>
      <c r="BM25" s="631"/>
      <c r="BN25" s="632"/>
      <c r="BO25" s="633" t="s">
        <v>131</v>
      </c>
      <c r="BP25" s="633"/>
      <c r="BQ25" s="633"/>
      <c r="BR25" s="633"/>
      <c r="BS25" s="634" t="s">
        <v>131</v>
      </c>
      <c r="BT25" s="634"/>
      <c r="BU25" s="634"/>
      <c r="BV25" s="634"/>
      <c r="BW25" s="634"/>
      <c r="BX25" s="634"/>
      <c r="BY25" s="634"/>
      <c r="BZ25" s="634"/>
      <c r="CA25" s="634"/>
      <c r="CB25" s="638"/>
      <c r="CD25" s="645" t="s">
        <v>305</v>
      </c>
      <c r="CE25" s="646"/>
      <c r="CF25" s="646"/>
      <c r="CG25" s="646"/>
      <c r="CH25" s="646"/>
      <c r="CI25" s="646"/>
      <c r="CJ25" s="646"/>
      <c r="CK25" s="646"/>
      <c r="CL25" s="646"/>
      <c r="CM25" s="646"/>
      <c r="CN25" s="646"/>
      <c r="CO25" s="646"/>
      <c r="CP25" s="646"/>
      <c r="CQ25" s="647"/>
      <c r="CR25" s="630">
        <v>2456319</v>
      </c>
      <c r="CS25" s="664"/>
      <c r="CT25" s="664"/>
      <c r="CU25" s="664"/>
      <c r="CV25" s="664"/>
      <c r="CW25" s="664"/>
      <c r="CX25" s="664"/>
      <c r="CY25" s="665"/>
      <c r="CZ25" s="635">
        <v>11.9</v>
      </c>
      <c r="DA25" s="666"/>
      <c r="DB25" s="666"/>
      <c r="DC25" s="672"/>
      <c r="DD25" s="639">
        <v>2273930</v>
      </c>
      <c r="DE25" s="664"/>
      <c r="DF25" s="664"/>
      <c r="DG25" s="664"/>
      <c r="DH25" s="664"/>
      <c r="DI25" s="664"/>
      <c r="DJ25" s="664"/>
      <c r="DK25" s="665"/>
      <c r="DL25" s="639">
        <v>2028432</v>
      </c>
      <c r="DM25" s="664"/>
      <c r="DN25" s="664"/>
      <c r="DO25" s="664"/>
      <c r="DP25" s="664"/>
      <c r="DQ25" s="664"/>
      <c r="DR25" s="664"/>
      <c r="DS25" s="664"/>
      <c r="DT25" s="664"/>
      <c r="DU25" s="664"/>
      <c r="DV25" s="665"/>
      <c r="DW25" s="635">
        <v>17.5</v>
      </c>
      <c r="DX25" s="666"/>
      <c r="DY25" s="666"/>
      <c r="DZ25" s="666"/>
      <c r="EA25" s="666"/>
      <c r="EB25" s="666"/>
      <c r="EC25" s="667"/>
    </row>
    <row r="26" spans="2:133" ht="11.25" customHeight="1" x14ac:dyDescent="0.15">
      <c r="B26" s="627" t="s">
        <v>306</v>
      </c>
      <c r="C26" s="628"/>
      <c r="D26" s="628"/>
      <c r="E26" s="628"/>
      <c r="F26" s="628"/>
      <c r="G26" s="628"/>
      <c r="H26" s="628"/>
      <c r="I26" s="628"/>
      <c r="J26" s="628"/>
      <c r="K26" s="628"/>
      <c r="L26" s="628"/>
      <c r="M26" s="628"/>
      <c r="N26" s="628"/>
      <c r="O26" s="628"/>
      <c r="P26" s="628"/>
      <c r="Q26" s="629"/>
      <c r="R26" s="630" t="s">
        <v>131</v>
      </c>
      <c r="S26" s="631"/>
      <c r="T26" s="631"/>
      <c r="U26" s="631"/>
      <c r="V26" s="631"/>
      <c r="W26" s="631"/>
      <c r="X26" s="631"/>
      <c r="Y26" s="632"/>
      <c r="Z26" s="633" t="s">
        <v>131</v>
      </c>
      <c r="AA26" s="633"/>
      <c r="AB26" s="633"/>
      <c r="AC26" s="633"/>
      <c r="AD26" s="634" t="s">
        <v>131</v>
      </c>
      <c r="AE26" s="634"/>
      <c r="AF26" s="634"/>
      <c r="AG26" s="634"/>
      <c r="AH26" s="634"/>
      <c r="AI26" s="634"/>
      <c r="AJ26" s="634"/>
      <c r="AK26" s="634"/>
      <c r="AL26" s="635" t="s">
        <v>131</v>
      </c>
      <c r="AM26" s="636"/>
      <c r="AN26" s="636"/>
      <c r="AO26" s="637"/>
      <c r="AP26" s="649" t="s">
        <v>307</v>
      </c>
      <c r="AQ26" s="673"/>
      <c r="AR26" s="673"/>
      <c r="AS26" s="673"/>
      <c r="AT26" s="673"/>
      <c r="AU26" s="673"/>
      <c r="AV26" s="673"/>
      <c r="AW26" s="673"/>
      <c r="AX26" s="673"/>
      <c r="AY26" s="673"/>
      <c r="AZ26" s="673"/>
      <c r="BA26" s="673"/>
      <c r="BB26" s="673"/>
      <c r="BC26" s="673"/>
      <c r="BD26" s="673"/>
      <c r="BE26" s="673"/>
      <c r="BF26" s="651"/>
      <c r="BG26" s="630" t="s">
        <v>131</v>
      </c>
      <c r="BH26" s="631"/>
      <c r="BI26" s="631"/>
      <c r="BJ26" s="631"/>
      <c r="BK26" s="631"/>
      <c r="BL26" s="631"/>
      <c r="BM26" s="631"/>
      <c r="BN26" s="632"/>
      <c r="BO26" s="633" t="s">
        <v>131</v>
      </c>
      <c r="BP26" s="633"/>
      <c r="BQ26" s="633"/>
      <c r="BR26" s="633"/>
      <c r="BS26" s="634" t="s">
        <v>131</v>
      </c>
      <c r="BT26" s="634"/>
      <c r="BU26" s="634"/>
      <c r="BV26" s="634"/>
      <c r="BW26" s="634"/>
      <c r="BX26" s="634"/>
      <c r="BY26" s="634"/>
      <c r="BZ26" s="634"/>
      <c r="CA26" s="634"/>
      <c r="CB26" s="638"/>
      <c r="CD26" s="645" t="s">
        <v>308</v>
      </c>
      <c r="CE26" s="646"/>
      <c r="CF26" s="646"/>
      <c r="CG26" s="646"/>
      <c r="CH26" s="646"/>
      <c r="CI26" s="646"/>
      <c r="CJ26" s="646"/>
      <c r="CK26" s="646"/>
      <c r="CL26" s="646"/>
      <c r="CM26" s="646"/>
      <c r="CN26" s="646"/>
      <c r="CO26" s="646"/>
      <c r="CP26" s="646"/>
      <c r="CQ26" s="647"/>
      <c r="CR26" s="630">
        <v>1359997</v>
      </c>
      <c r="CS26" s="631"/>
      <c r="CT26" s="631"/>
      <c r="CU26" s="631"/>
      <c r="CV26" s="631"/>
      <c r="CW26" s="631"/>
      <c r="CX26" s="631"/>
      <c r="CY26" s="632"/>
      <c r="CZ26" s="635">
        <v>6.6</v>
      </c>
      <c r="DA26" s="666"/>
      <c r="DB26" s="666"/>
      <c r="DC26" s="672"/>
      <c r="DD26" s="639">
        <v>1203777</v>
      </c>
      <c r="DE26" s="631"/>
      <c r="DF26" s="631"/>
      <c r="DG26" s="631"/>
      <c r="DH26" s="631"/>
      <c r="DI26" s="631"/>
      <c r="DJ26" s="631"/>
      <c r="DK26" s="632"/>
      <c r="DL26" s="639" t="s">
        <v>131</v>
      </c>
      <c r="DM26" s="631"/>
      <c r="DN26" s="631"/>
      <c r="DO26" s="631"/>
      <c r="DP26" s="631"/>
      <c r="DQ26" s="631"/>
      <c r="DR26" s="631"/>
      <c r="DS26" s="631"/>
      <c r="DT26" s="631"/>
      <c r="DU26" s="631"/>
      <c r="DV26" s="632"/>
      <c r="DW26" s="635" t="s">
        <v>131</v>
      </c>
      <c r="DX26" s="666"/>
      <c r="DY26" s="666"/>
      <c r="DZ26" s="666"/>
      <c r="EA26" s="666"/>
      <c r="EB26" s="666"/>
      <c r="EC26" s="667"/>
    </row>
    <row r="27" spans="2:133" ht="11.25" customHeight="1" x14ac:dyDescent="0.15">
      <c r="B27" s="627" t="s">
        <v>309</v>
      </c>
      <c r="C27" s="628"/>
      <c r="D27" s="628"/>
      <c r="E27" s="628"/>
      <c r="F27" s="628"/>
      <c r="G27" s="628"/>
      <c r="H27" s="628"/>
      <c r="I27" s="628"/>
      <c r="J27" s="628"/>
      <c r="K27" s="628"/>
      <c r="L27" s="628"/>
      <c r="M27" s="628"/>
      <c r="N27" s="628"/>
      <c r="O27" s="628"/>
      <c r="P27" s="628"/>
      <c r="Q27" s="629"/>
      <c r="R27" s="630">
        <v>12029172</v>
      </c>
      <c r="S27" s="631"/>
      <c r="T27" s="631"/>
      <c r="U27" s="631"/>
      <c r="V27" s="631"/>
      <c r="W27" s="631"/>
      <c r="X27" s="631"/>
      <c r="Y27" s="632"/>
      <c r="Z27" s="633">
        <v>56.5</v>
      </c>
      <c r="AA27" s="633"/>
      <c r="AB27" s="633"/>
      <c r="AC27" s="633"/>
      <c r="AD27" s="634">
        <v>11020989</v>
      </c>
      <c r="AE27" s="634"/>
      <c r="AF27" s="634"/>
      <c r="AG27" s="634"/>
      <c r="AH27" s="634"/>
      <c r="AI27" s="634"/>
      <c r="AJ27" s="634"/>
      <c r="AK27" s="634"/>
      <c r="AL27" s="635">
        <v>99.900001525878906</v>
      </c>
      <c r="AM27" s="636"/>
      <c r="AN27" s="636"/>
      <c r="AO27" s="637"/>
      <c r="AP27" s="627" t="s">
        <v>310</v>
      </c>
      <c r="AQ27" s="628"/>
      <c r="AR27" s="628"/>
      <c r="AS27" s="628"/>
      <c r="AT27" s="628"/>
      <c r="AU27" s="628"/>
      <c r="AV27" s="628"/>
      <c r="AW27" s="628"/>
      <c r="AX27" s="628"/>
      <c r="AY27" s="628"/>
      <c r="AZ27" s="628"/>
      <c r="BA27" s="628"/>
      <c r="BB27" s="628"/>
      <c r="BC27" s="628"/>
      <c r="BD27" s="628"/>
      <c r="BE27" s="628"/>
      <c r="BF27" s="629"/>
      <c r="BG27" s="630">
        <v>6080934</v>
      </c>
      <c r="BH27" s="631"/>
      <c r="BI27" s="631"/>
      <c r="BJ27" s="631"/>
      <c r="BK27" s="631"/>
      <c r="BL27" s="631"/>
      <c r="BM27" s="631"/>
      <c r="BN27" s="632"/>
      <c r="BO27" s="633">
        <v>100</v>
      </c>
      <c r="BP27" s="633"/>
      <c r="BQ27" s="633"/>
      <c r="BR27" s="633"/>
      <c r="BS27" s="634">
        <v>40102</v>
      </c>
      <c r="BT27" s="634"/>
      <c r="BU27" s="634"/>
      <c r="BV27" s="634"/>
      <c r="BW27" s="634"/>
      <c r="BX27" s="634"/>
      <c r="BY27" s="634"/>
      <c r="BZ27" s="634"/>
      <c r="CA27" s="634"/>
      <c r="CB27" s="638"/>
      <c r="CD27" s="645" t="s">
        <v>311</v>
      </c>
      <c r="CE27" s="646"/>
      <c r="CF27" s="646"/>
      <c r="CG27" s="646"/>
      <c r="CH27" s="646"/>
      <c r="CI27" s="646"/>
      <c r="CJ27" s="646"/>
      <c r="CK27" s="646"/>
      <c r="CL27" s="646"/>
      <c r="CM27" s="646"/>
      <c r="CN27" s="646"/>
      <c r="CO27" s="646"/>
      <c r="CP27" s="646"/>
      <c r="CQ27" s="647"/>
      <c r="CR27" s="630">
        <v>6398936</v>
      </c>
      <c r="CS27" s="664"/>
      <c r="CT27" s="664"/>
      <c r="CU27" s="664"/>
      <c r="CV27" s="664"/>
      <c r="CW27" s="664"/>
      <c r="CX27" s="664"/>
      <c r="CY27" s="665"/>
      <c r="CZ27" s="635">
        <v>31</v>
      </c>
      <c r="DA27" s="666"/>
      <c r="DB27" s="666"/>
      <c r="DC27" s="672"/>
      <c r="DD27" s="639">
        <v>1455632</v>
      </c>
      <c r="DE27" s="664"/>
      <c r="DF27" s="664"/>
      <c r="DG27" s="664"/>
      <c r="DH27" s="664"/>
      <c r="DI27" s="664"/>
      <c r="DJ27" s="664"/>
      <c r="DK27" s="665"/>
      <c r="DL27" s="639">
        <v>1445637</v>
      </c>
      <c r="DM27" s="664"/>
      <c r="DN27" s="664"/>
      <c r="DO27" s="664"/>
      <c r="DP27" s="664"/>
      <c r="DQ27" s="664"/>
      <c r="DR27" s="664"/>
      <c r="DS27" s="664"/>
      <c r="DT27" s="664"/>
      <c r="DU27" s="664"/>
      <c r="DV27" s="665"/>
      <c r="DW27" s="635">
        <v>12.5</v>
      </c>
      <c r="DX27" s="666"/>
      <c r="DY27" s="666"/>
      <c r="DZ27" s="666"/>
      <c r="EA27" s="666"/>
      <c r="EB27" s="666"/>
      <c r="EC27" s="667"/>
    </row>
    <row r="28" spans="2:133" ht="11.25" customHeight="1" x14ac:dyDescent="0.15">
      <c r="B28" s="627" t="s">
        <v>312</v>
      </c>
      <c r="C28" s="628"/>
      <c r="D28" s="628"/>
      <c r="E28" s="628"/>
      <c r="F28" s="628"/>
      <c r="G28" s="628"/>
      <c r="H28" s="628"/>
      <c r="I28" s="628"/>
      <c r="J28" s="628"/>
      <c r="K28" s="628"/>
      <c r="L28" s="628"/>
      <c r="M28" s="628"/>
      <c r="N28" s="628"/>
      <c r="O28" s="628"/>
      <c r="P28" s="628"/>
      <c r="Q28" s="629"/>
      <c r="R28" s="630">
        <v>4583</v>
      </c>
      <c r="S28" s="631"/>
      <c r="T28" s="631"/>
      <c r="U28" s="631"/>
      <c r="V28" s="631"/>
      <c r="W28" s="631"/>
      <c r="X28" s="631"/>
      <c r="Y28" s="632"/>
      <c r="Z28" s="633">
        <v>0</v>
      </c>
      <c r="AA28" s="633"/>
      <c r="AB28" s="633"/>
      <c r="AC28" s="633"/>
      <c r="AD28" s="634">
        <v>4583</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313</v>
      </c>
      <c r="CE28" s="646"/>
      <c r="CF28" s="646"/>
      <c r="CG28" s="646"/>
      <c r="CH28" s="646"/>
      <c r="CI28" s="646"/>
      <c r="CJ28" s="646"/>
      <c r="CK28" s="646"/>
      <c r="CL28" s="646"/>
      <c r="CM28" s="646"/>
      <c r="CN28" s="646"/>
      <c r="CO28" s="646"/>
      <c r="CP28" s="646"/>
      <c r="CQ28" s="647"/>
      <c r="CR28" s="630">
        <v>1327755</v>
      </c>
      <c r="CS28" s="631"/>
      <c r="CT28" s="631"/>
      <c r="CU28" s="631"/>
      <c r="CV28" s="631"/>
      <c r="CW28" s="631"/>
      <c r="CX28" s="631"/>
      <c r="CY28" s="632"/>
      <c r="CZ28" s="635">
        <v>6.4</v>
      </c>
      <c r="DA28" s="666"/>
      <c r="DB28" s="666"/>
      <c r="DC28" s="672"/>
      <c r="DD28" s="639">
        <v>1327755</v>
      </c>
      <c r="DE28" s="631"/>
      <c r="DF28" s="631"/>
      <c r="DG28" s="631"/>
      <c r="DH28" s="631"/>
      <c r="DI28" s="631"/>
      <c r="DJ28" s="631"/>
      <c r="DK28" s="632"/>
      <c r="DL28" s="639">
        <v>1215914</v>
      </c>
      <c r="DM28" s="631"/>
      <c r="DN28" s="631"/>
      <c r="DO28" s="631"/>
      <c r="DP28" s="631"/>
      <c r="DQ28" s="631"/>
      <c r="DR28" s="631"/>
      <c r="DS28" s="631"/>
      <c r="DT28" s="631"/>
      <c r="DU28" s="631"/>
      <c r="DV28" s="632"/>
      <c r="DW28" s="635">
        <v>10.5</v>
      </c>
      <c r="DX28" s="666"/>
      <c r="DY28" s="666"/>
      <c r="DZ28" s="666"/>
      <c r="EA28" s="666"/>
      <c r="EB28" s="666"/>
      <c r="EC28" s="667"/>
    </row>
    <row r="29" spans="2:133" ht="11.25" customHeight="1" x14ac:dyDescent="0.15">
      <c r="B29" s="627" t="s">
        <v>314</v>
      </c>
      <c r="C29" s="628"/>
      <c r="D29" s="628"/>
      <c r="E29" s="628"/>
      <c r="F29" s="628"/>
      <c r="G29" s="628"/>
      <c r="H29" s="628"/>
      <c r="I29" s="628"/>
      <c r="J29" s="628"/>
      <c r="K29" s="628"/>
      <c r="L29" s="628"/>
      <c r="M29" s="628"/>
      <c r="N29" s="628"/>
      <c r="O29" s="628"/>
      <c r="P29" s="628"/>
      <c r="Q29" s="629"/>
      <c r="R29" s="630">
        <v>254943</v>
      </c>
      <c r="S29" s="631"/>
      <c r="T29" s="631"/>
      <c r="U29" s="631"/>
      <c r="V29" s="631"/>
      <c r="W29" s="631"/>
      <c r="X29" s="631"/>
      <c r="Y29" s="632"/>
      <c r="Z29" s="633">
        <v>1.2</v>
      </c>
      <c r="AA29" s="633"/>
      <c r="AB29" s="633"/>
      <c r="AC29" s="633"/>
      <c r="AD29" s="634" t="s">
        <v>131</v>
      </c>
      <c r="AE29" s="634"/>
      <c r="AF29" s="634"/>
      <c r="AG29" s="634"/>
      <c r="AH29" s="634"/>
      <c r="AI29" s="634"/>
      <c r="AJ29" s="634"/>
      <c r="AK29" s="634"/>
      <c r="AL29" s="635" t="s">
        <v>131</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315</v>
      </c>
      <c r="CE29" s="680"/>
      <c r="CF29" s="645" t="s">
        <v>70</v>
      </c>
      <c r="CG29" s="646"/>
      <c r="CH29" s="646"/>
      <c r="CI29" s="646"/>
      <c r="CJ29" s="646"/>
      <c r="CK29" s="646"/>
      <c r="CL29" s="646"/>
      <c r="CM29" s="646"/>
      <c r="CN29" s="646"/>
      <c r="CO29" s="646"/>
      <c r="CP29" s="646"/>
      <c r="CQ29" s="647"/>
      <c r="CR29" s="630">
        <v>1327755</v>
      </c>
      <c r="CS29" s="664"/>
      <c r="CT29" s="664"/>
      <c r="CU29" s="664"/>
      <c r="CV29" s="664"/>
      <c r="CW29" s="664"/>
      <c r="CX29" s="664"/>
      <c r="CY29" s="665"/>
      <c r="CZ29" s="635">
        <v>6.4</v>
      </c>
      <c r="DA29" s="666"/>
      <c r="DB29" s="666"/>
      <c r="DC29" s="672"/>
      <c r="DD29" s="639">
        <v>1327755</v>
      </c>
      <c r="DE29" s="664"/>
      <c r="DF29" s="664"/>
      <c r="DG29" s="664"/>
      <c r="DH29" s="664"/>
      <c r="DI29" s="664"/>
      <c r="DJ29" s="664"/>
      <c r="DK29" s="665"/>
      <c r="DL29" s="639">
        <v>1215914</v>
      </c>
      <c r="DM29" s="664"/>
      <c r="DN29" s="664"/>
      <c r="DO29" s="664"/>
      <c r="DP29" s="664"/>
      <c r="DQ29" s="664"/>
      <c r="DR29" s="664"/>
      <c r="DS29" s="664"/>
      <c r="DT29" s="664"/>
      <c r="DU29" s="664"/>
      <c r="DV29" s="665"/>
      <c r="DW29" s="635">
        <v>10.5</v>
      </c>
      <c r="DX29" s="666"/>
      <c r="DY29" s="666"/>
      <c r="DZ29" s="666"/>
      <c r="EA29" s="666"/>
      <c r="EB29" s="666"/>
      <c r="EC29" s="667"/>
    </row>
    <row r="30" spans="2:133" ht="11.25" customHeight="1" x14ac:dyDescent="0.15">
      <c r="B30" s="627" t="s">
        <v>316</v>
      </c>
      <c r="C30" s="628"/>
      <c r="D30" s="628"/>
      <c r="E30" s="628"/>
      <c r="F30" s="628"/>
      <c r="G30" s="628"/>
      <c r="H30" s="628"/>
      <c r="I30" s="628"/>
      <c r="J30" s="628"/>
      <c r="K30" s="628"/>
      <c r="L30" s="628"/>
      <c r="M30" s="628"/>
      <c r="N30" s="628"/>
      <c r="O30" s="628"/>
      <c r="P30" s="628"/>
      <c r="Q30" s="629"/>
      <c r="R30" s="630">
        <v>142555</v>
      </c>
      <c r="S30" s="631"/>
      <c r="T30" s="631"/>
      <c r="U30" s="631"/>
      <c r="V30" s="631"/>
      <c r="W30" s="631"/>
      <c r="X30" s="631"/>
      <c r="Y30" s="632"/>
      <c r="Z30" s="633">
        <v>0.7</v>
      </c>
      <c r="AA30" s="633"/>
      <c r="AB30" s="633"/>
      <c r="AC30" s="633"/>
      <c r="AD30" s="634">
        <v>10430</v>
      </c>
      <c r="AE30" s="634"/>
      <c r="AF30" s="634"/>
      <c r="AG30" s="634"/>
      <c r="AH30" s="634"/>
      <c r="AI30" s="634"/>
      <c r="AJ30" s="634"/>
      <c r="AK30" s="634"/>
      <c r="AL30" s="635">
        <v>0.1</v>
      </c>
      <c r="AM30" s="636"/>
      <c r="AN30" s="636"/>
      <c r="AO30" s="637"/>
      <c r="AP30" s="609" t="s">
        <v>233</v>
      </c>
      <c r="AQ30" s="610"/>
      <c r="AR30" s="610"/>
      <c r="AS30" s="610"/>
      <c r="AT30" s="610"/>
      <c r="AU30" s="610"/>
      <c r="AV30" s="610"/>
      <c r="AW30" s="610"/>
      <c r="AX30" s="610"/>
      <c r="AY30" s="610"/>
      <c r="AZ30" s="610"/>
      <c r="BA30" s="610"/>
      <c r="BB30" s="610"/>
      <c r="BC30" s="610"/>
      <c r="BD30" s="610"/>
      <c r="BE30" s="610"/>
      <c r="BF30" s="611"/>
      <c r="BG30" s="609" t="s">
        <v>317</v>
      </c>
      <c r="BH30" s="677"/>
      <c r="BI30" s="677"/>
      <c r="BJ30" s="677"/>
      <c r="BK30" s="677"/>
      <c r="BL30" s="677"/>
      <c r="BM30" s="677"/>
      <c r="BN30" s="677"/>
      <c r="BO30" s="677"/>
      <c r="BP30" s="677"/>
      <c r="BQ30" s="678"/>
      <c r="BR30" s="609" t="s">
        <v>318</v>
      </c>
      <c r="BS30" s="677"/>
      <c r="BT30" s="677"/>
      <c r="BU30" s="677"/>
      <c r="BV30" s="677"/>
      <c r="BW30" s="677"/>
      <c r="BX30" s="677"/>
      <c r="BY30" s="677"/>
      <c r="BZ30" s="677"/>
      <c r="CA30" s="677"/>
      <c r="CB30" s="678"/>
      <c r="CD30" s="681"/>
      <c r="CE30" s="682"/>
      <c r="CF30" s="645" t="s">
        <v>319</v>
      </c>
      <c r="CG30" s="646"/>
      <c r="CH30" s="646"/>
      <c r="CI30" s="646"/>
      <c r="CJ30" s="646"/>
      <c r="CK30" s="646"/>
      <c r="CL30" s="646"/>
      <c r="CM30" s="646"/>
      <c r="CN30" s="646"/>
      <c r="CO30" s="646"/>
      <c r="CP30" s="646"/>
      <c r="CQ30" s="647"/>
      <c r="CR30" s="630">
        <v>1307851</v>
      </c>
      <c r="CS30" s="631"/>
      <c r="CT30" s="631"/>
      <c r="CU30" s="631"/>
      <c r="CV30" s="631"/>
      <c r="CW30" s="631"/>
      <c r="CX30" s="631"/>
      <c r="CY30" s="632"/>
      <c r="CZ30" s="635">
        <v>6.3</v>
      </c>
      <c r="DA30" s="666"/>
      <c r="DB30" s="666"/>
      <c r="DC30" s="672"/>
      <c r="DD30" s="639">
        <v>1307851</v>
      </c>
      <c r="DE30" s="631"/>
      <c r="DF30" s="631"/>
      <c r="DG30" s="631"/>
      <c r="DH30" s="631"/>
      <c r="DI30" s="631"/>
      <c r="DJ30" s="631"/>
      <c r="DK30" s="632"/>
      <c r="DL30" s="639">
        <v>1196010</v>
      </c>
      <c r="DM30" s="631"/>
      <c r="DN30" s="631"/>
      <c r="DO30" s="631"/>
      <c r="DP30" s="631"/>
      <c r="DQ30" s="631"/>
      <c r="DR30" s="631"/>
      <c r="DS30" s="631"/>
      <c r="DT30" s="631"/>
      <c r="DU30" s="631"/>
      <c r="DV30" s="632"/>
      <c r="DW30" s="635">
        <v>10.3</v>
      </c>
      <c r="DX30" s="666"/>
      <c r="DY30" s="666"/>
      <c r="DZ30" s="666"/>
      <c r="EA30" s="666"/>
      <c r="EB30" s="666"/>
      <c r="EC30" s="667"/>
    </row>
    <row r="31" spans="2:133" ht="11.25" customHeight="1" x14ac:dyDescent="0.15">
      <c r="B31" s="627" t="s">
        <v>320</v>
      </c>
      <c r="C31" s="628"/>
      <c r="D31" s="628"/>
      <c r="E31" s="628"/>
      <c r="F31" s="628"/>
      <c r="G31" s="628"/>
      <c r="H31" s="628"/>
      <c r="I31" s="628"/>
      <c r="J31" s="628"/>
      <c r="K31" s="628"/>
      <c r="L31" s="628"/>
      <c r="M31" s="628"/>
      <c r="N31" s="628"/>
      <c r="O31" s="628"/>
      <c r="P31" s="628"/>
      <c r="Q31" s="629"/>
      <c r="R31" s="630">
        <v>143098</v>
      </c>
      <c r="S31" s="631"/>
      <c r="T31" s="631"/>
      <c r="U31" s="631"/>
      <c r="V31" s="631"/>
      <c r="W31" s="631"/>
      <c r="X31" s="631"/>
      <c r="Y31" s="632"/>
      <c r="Z31" s="633">
        <v>0.7</v>
      </c>
      <c r="AA31" s="633"/>
      <c r="AB31" s="633"/>
      <c r="AC31" s="633"/>
      <c r="AD31" s="634" t="s">
        <v>131</v>
      </c>
      <c r="AE31" s="634"/>
      <c r="AF31" s="634"/>
      <c r="AG31" s="634"/>
      <c r="AH31" s="634"/>
      <c r="AI31" s="634"/>
      <c r="AJ31" s="634"/>
      <c r="AK31" s="634"/>
      <c r="AL31" s="635" t="s">
        <v>131</v>
      </c>
      <c r="AM31" s="636"/>
      <c r="AN31" s="636"/>
      <c r="AO31" s="637"/>
      <c r="AP31" s="690" t="s">
        <v>321</v>
      </c>
      <c r="AQ31" s="691"/>
      <c r="AR31" s="691"/>
      <c r="AS31" s="691"/>
      <c r="AT31" s="696" t="s">
        <v>322</v>
      </c>
      <c r="AU31" s="360"/>
      <c r="AV31" s="360"/>
      <c r="AW31" s="360"/>
      <c r="AX31" s="616" t="s">
        <v>196</v>
      </c>
      <c r="AY31" s="617"/>
      <c r="AZ31" s="617"/>
      <c r="BA31" s="617"/>
      <c r="BB31" s="617"/>
      <c r="BC31" s="617"/>
      <c r="BD31" s="617"/>
      <c r="BE31" s="617"/>
      <c r="BF31" s="618"/>
      <c r="BG31" s="689">
        <v>99.4</v>
      </c>
      <c r="BH31" s="685"/>
      <c r="BI31" s="685"/>
      <c r="BJ31" s="685"/>
      <c r="BK31" s="685"/>
      <c r="BL31" s="685"/>
      <c r="BM31" s="625">
        <v>98</v>
      </c>
      <c r="BN31" s="685"/>
      <c r="BO31" s="685"/>
      <c r="BP31" s="685"/>
      <c r="BQ31" s="686"/>
      <c r="BR31" s="689">
        <v>99.2</v>
      </c>
      <c r="BS31" s="685"/>
      <c r="BT31" s="685"/>
      <c r="BU31" s="685"/>
      <c r="BV31" s="685"/>
      <c r="BW31" s="685"/>
      <c r="BX31" s="625">
        <v>97.8</v>
      </c>
      <c r="BY31" s="685"/>
      <c r="BZ31" s="685"/>
      <c r="CA31" s="685"/>
      <c r="CB31" s="686"/>
      <c r="CD31" s="681"/>
      <c r="CE31" s="682"/>
      <c r="CF31" s="645" t="s">
        <v>323</v>
      </c>
      <c r="CG31" s="646"/>
      <c r="CH31" s="646"/>
      <c r="CI31" s="646"/>
      <c r="CJ31" s="646"/>
      <c r="CK31" s="646"/>
      <c r="CL31" s="646"/>
      <c r="CM31" s="646"/>
      <c r="CN31" s="646"/>
      <c r="CO31" s="646"/>
      <c r="CP31" s="646"/>
      <c r="CQ31" s="647"/>
      <c r="CR31" s="630">
        <v>19904</v>
      </c>
      <c r="CS31" s="664"/>
      <c r="CT31" s="664"/>
      <c r="CU31" s="664"/>
      <c r="CV31" s="664"/>
      <c r="CW31" s="664"/>
      <c r="CX31" s="664"/>
      <c r="CY31" s="665"/>
      <c r="CZ31" s="635">
        <v>0.1</v>
      </c>
      <c r="DA31" s="666"/>
      <c r="DB31" s="666"/>
      <c r="DC31" s="672"/>
      <c r="DD31" s="639">
        <v>19904</v>
      </c>
      <c r="DE31" s="664"/>
      <c r="DF31" s="664"/>
      <c r="DG31" s="664"/>
      <c r="DH31" s="664"/>
      <c r="DI31" s="664"/>
      <c r="DJ31" s="664"/>
      <c r="DK31" s="665"/>
      <c r="DL31" s="639">
        <v>19904</v>
      </c>
      <c r="DM31" s="664"/>
      <c r="DN31" s="664"/>
      <c r="DO31" s="664"/>
      <c r="DP31" s="664"/>
      <c r="DQ31" s="664"/>
      <c r="DR31" s="664"/>
      <c r="DS31" s="664"/>
      <c r="DT31" s="664"/>
      <c r="DU31" s="664"/>
      <c r="DV31" s="665"/>
      <c r="DW31" s="635">
        <v>0.2</v>
      </c>
      <c r="DX31" s="666"/>
      <c r="DY31" s="666"/>
      <c r="DZ31" s="666"/>
      <c r="EA31" s="666"/>
      <c r="EB31" s="666"/>
      <c r="EC31" s="667"/>
    </row>
    <row r="32" spans="2:133" ht="11.25" customHeight="1" x14ac:dyDescent="0.15">
      <c r="B32" s="627" t="s">
        <v>324</v>
      </c>
      <c r="C32" s="628"/>
      <c r="D32" s="628"/>
      <c r="E32" s="628"/>
      <c r="F32" s="628"/>
      <c r="G32" s="628"/>
      <c r="H32" s="628"/>
      <c r="I32" s="628"/>
      <c r="J32" s="628"/>
      <c r="K32" s="628"/>
      <c r="L32" s="628"/>
      <c r="M32" s="628"/>
      <c r="N32" s="628"/>
      <c r="O32" s="628"/>
      <c r="P32" s="628"/>
      <c r="Q32" s="629"/>
      <c r="R32" s="630">
        <v>5500670</v>
      </c>
      <c r="S32" s="631"/>
      <c r="T32" s="631"/>
      <c r="U32" s="631"/>
      <c r="V32" s="631"/>
      <c r="W32" s="631"/>
      <c r="X32" s="631"/>
      <c r="Y32" s="632"/>
      <c r="Z32" s="633">
        <v>25.8</v>
      </c>
      <c r="AA32" s="633"/>
      <c r="AB32" s="633"/>
      <c r="AC32" s="633"/>
      <c r="AD32" s="634" t="s">
        <v>131</v>
      </c>
      <c r="AE32" s="634"/>
      <c r="AF32" s="634"/>
      <c r="AG32" s="634"/>
      <c r="AH32" s="634"/>
      <c r="AI32" s="634"/>
      <c r="AJ32" s="634"/>
      <c r="AK32" s="634"/>
      <c r="AL32" s="635" t="s">
        <v>131</v>
      </c>
      <c r="AM32" s="636"/>
      <c r="AN32" s="636"/>
      <c r="AO32" s="637"/>
      <c r="AP32" s="692"/>
      <c r="AQ32" s="693"/>
      <c r="AR32" s="693"/>
      <c r="AS32" s="693"/>
      <c r="AT32" s="697"/>
      <c r="AU32" s="361" t="s">
        <v>325</v>
      </c>
      <c r="AV32" s="361"/>
      <c r="AW32" s="361"/>
      <c r="AX32" s="627" t="s">
        <v>326</v>
      </c>
      <c r="AY32" s="628"/>
      <c r="AZ32" s="628"/>
      <c r="BA32" s="628"/>
      <c r="BB32" s="628"/>
      <c r="BC32" s="628"/>
      <c r="BD32" s="628"/>
      <c r="BE32" s="628"/>
      <c r="BF32" s="629"/>
      <c r="BG32" s="699">
        <v>99.4</v>
      </c>
      <c r="BH32" s="664"/>
      <c r="BI32" s="664"/>
      <c r="BJ32" s="664"/>
      <c r="BK32" s="664"/>
      <c r="BL32" s="664"/>
      <c r="BM32" s="636">
        <v>98.4</v>
      </c>
      <c r="BN32" s="687"/>
      <c r="BO32" s="687"/>
      <c r="BP32" s="687"/>
      <c r="BQ32" s="688"/>
      <c r="BR32" s="699">
        <v>99.4</v>
      </c>
      <c r="BS32" s="664"/>
      <c r="BT32" s="664"/>
      <c r="BU32" s="664"/>
      <c r="BV32" s="664"/>
      <c r="BW32" s="664"/>
      <c r="BX32" s="636">
        <v>98.3</v>
      </c>
      <c r="BY32" s="687"/>
      <c r="BZ32" s="687"/>
      <c r="CA32" s="687"/>
      <c r="CB32" s="688"/>
      <c r="CD32" s="683"/>
      <c r="CE32" s="684"/>
      <c r="CF32" s="645" t="s">
        <v>327</v>
      </c>
      <c r="CG32" s="646"/>
      <c r="CH32" s="646"/>
      <c r="CI32" s="646"/>
      <c r="CJ32" s="646"/>
      <c r="CK32" s="646"/>
      <c r="CL32" s="646"/>
      <c r="CM32" s="646"/>
      <c r="CN32" s="646"/>
      <c r="CO32" s="646"/>
      <c r="CP32" s="646"/>
      <c r="CQ32" s="647"/>
      <c r="CR32" s="630" t="s">
        <v>131</v>
      </c>
      <c r="CS32" s="631"/>
      <c r="CT32" s="631"/>
      <c r="CU32" s="631"/>
      <c r="CV32" s="631"/>
      <c r="CW32" s="631"/>
      <c r="CX32" s="631"/>
      <c r="CY32" s="632"/>
      <c r="CZ32" s="635" t="s">
        <v>131</v>
      </c>
      <c r="DA32" s="666"/>
      <c r="DB32" s="666"/>
      <c r="DC32" s="672"/>
      <c r="DD32" s="639" t="s">
        <v>131</v>
      </c>
      <c r="DE32" s="631"/>
      <c r="DF32" s="631"/>
      <c r="DG32" s="631"/>
      <c r="DH32" s="631"/>
      <c r="DI32" s="631"/>
      <c r="DJ32" s="631"/>
      <c r="DK32" s="632"/>
      <c r="DL32" s="639" t="s">
        <v>131</v>
      </c>
      <c r="DM32" s="631"/>
      <c r="DN32" s="631"/>
      <c r="DO32" s="631"/>
      <c r="DP32" s="631"/>
      <c r="DQ32" s="631"/>
      <c r="DR32" s="631"/>
      <c r="DS32" s="631"/>
      <c r="DT32" s="631"/>
      <c r="DU32" s="631"/>
      <c r="DV32" s="632"/>
      <c r="DW32" s="635" t="s">
        <v>131</v>
      </c>
      <c r="DX32" s="666"/>
      <c r="DY32" s="666"/>
      <c r="DZ32" s="666"/>
      <c r="EA32" s="666"/>
      <c r="EB32" s="666"/>
      <c r="EC32" s="667"/>
    </row>
    <row r="33" spans="2:133" ht="11.25" customHeight="1" x14ac:dyDescent="0.15">
      <c r="B33" s="668" t="s">
        <v>328</v>
      </c>
      <c r="C33" s="669"/>
      <c r="D33" s="669"/>
      <c r="E33" s="669"/>
      <c r="F33" s="669"/>
      <c r="G33" s="669"/>
      <c r="H33" s="669"/>
      <c r="I33" s="669"/>
      <c r="J33" s="669"/>
      <c r="K33" s="669"/>
      <c r="L33" s="669"/>
      <c r="M33" s="669"/>
      <c r="N33" s="669"/>
      <c r="O33" s="669"/>
      <c r="P33" s="669"/>
      <c r="Q33" s="670"/>
      <c r="R33" s="630" t="s">
        <v>131</v>
      </c>
      <c r="S33" s="631"/>
      <c r="T33" s="631"/>
      <c r="U33" s="631"/>
      <c r="V33" s="631"/>
      <c r="W33" s="631"/>
      <c r="X33" s="631"/>
      <c r="Y33" s="632"/>
      <c r="Z33" s="633" t="s">
        <v>131</v>
      </c>
      <c r="AA33" s="633"/>
      <c r="AB33" s="633"/>
      <c r="AC33" s="633"/>
      <c r="AD33" s="634" t="s">
        <v>131</v>
      </c>
      <c r="AE33" s="634"/>
      <c r="AF33" s="634"/>
      <c r="AG33" s="634"/>
      <c r="AH33" s="634"/>
      <c r="AI33" s="634"/>
      <c r="AJ33" s="634"/>
      <c r="AK33" s="634"/>
      <c r="AL33" s="635" t="s">
        <v>131</v>
      </c>
      <c r="AM33" s="636"/>
      <c r="AN33" s="636"/>
      <c r="AO33" s="637"/>
      <c r="AP33" s="694"/>
      <c r="AQ33" s="695"/>
      <c r="AR33" s="695"/>
      <c r="AS33" s="695"/>
      <c r="AT33" s="698"/>
      <c r="AU33" s="362"/>
      <c r="AV33" s="362"/>
      <c r="AW33" s="362"/>
      <c r="AX33" s="674" t="s">
        <v>329</v>
      </c>
      <c r="AY33" s="675"/>
      <c r="AZ33" s="675"/>
      <c r="BA33" s="675"/>
      <c r="BB33" s="675"/>
      <c r="BC33" s="675"/>
      <c r="BD33" s="675"/>
      <c r="BE33" s="675"/>
      <c r="BF33" s="676"/>
      <c r="BG33" s="700">
        <v>99.3</v>
      </c>
      <c r="BH33" s="701"/>
      <c r="BI33" s="701"/>
      <c r="BJ33" s="701"/>
      <c r="BK33" s="701"/>
      <c r="BL33" s="701"/>
      <c r="BM33" s="702">
        <v>97.3</v>
      </c>
      <c r="BN33" s="701"/>
      <c r="BO33" s="701"/>
      <c r="BP33" s="701"/>
      <c r="BQ33" s="703"/>
      <c r="BR33" s="700">
        <v>98.9</v>
      </c>
      <c r="BS33" s="701"/>
      <c r="BT33" s="701"/>
      <c r="BU33" s="701"/>
      <c r="BV33" s="701"/>
      <c r="BW33" s="701"/>
      <c r="BX33" s="702">
        <v>97</v>
      </c>
      <c r="BY33" s="701"/>
      <c r="BZ33" s="701"/>
      <c r="CA33" s="701"/>
      <c r="CB33" s="703"/>
      <c r="CD33" s="645" t="s">
        <v>330</v>
      </c>
      <c r="CE33" s="646"/>
      <c r="CF33" s="646"/>
      <c r="CG33" s="646"/>
      <c r="CH33" s="646"/>
      <c r="CI33" s="646"/>
      <c r="CJ33" s="646"/>
      <c r="CK33" s="646"/>
      <c r="CL33" s="646"/>
      <c r="CM33" s="646"/>
      <c r="CN33" s="646"/>
      <c r="CO33" s="646"/>
      <c r="CP33" s="646"/>
      <c r="CQ33" s="647"/>
      <c r="CR33" s="630">
        <v>9078104</v>
      </c>
      <c r="CS33" s="664"/>
      <c r="CT33" s="664"/>
      <c r="CU33" s="664"/>
      <c r="CV33" s="664"/>
      <c r="CW33" s="664"/>
      <c r="CX33" s="664"/>
      <c r="CY33" s="665"/>
      <c r="CZ33" s="635">
        <v>44</v>
      </c>
      <c r="DA33" s="666"/>
      <c r="DB33" s="666"/>
      <c r="DC33" s="672"/>
      <c r="DD33" s="639">
        <v>7327784</v>
      </c>
      <c r="DE33" s="664"/>
      <c r="DF33" s="664"/>
      <c r="DG33" s="664"/>
      <c r="DH33" s="664"/>
      <c r="DI33" s="664"/>
      <c r="DJ33" s="664"/>
      <c r="DK33" s="665"/>
      <c r="DL33" s="639">
        <v>4669624</v>
      </c>
      <c r="DM33" s="664"/>
      <c r="DN33" s="664"/>
      <c r="DO33" s="664"/>
      <c r="DP33" s="664"/>
      <c r="DQ33" s="664"/>
      <c r="DR33" s="664"/>
      <c r="DS33" s="664"/>
      <c r="DT33" s="664"/>
      <c r="DU33" s="664"/>
      <c r="DV33" s="665"/>
      <c r="DW33" s="635">
        <v>40.299999999999997</v>
      </c>
      <c r="DX33" s="666"/>
      <c r="DY33" s="666"/>
      <c r="DZ33" s="666"/>
      <c r="EA33" s="666"/>
      <c r="EB33" s="666"/>
      <c r="EC33" s="667"/>
    </row>
    <row r="34" spans="2:133" ht="11.25" customHeight="1" x14ac:dyDescent="0.15">
      <c r="B34" s="627" t="s">
        <v>331</v>
      </c>
      <c r="C34" s="628"/>
      <c r="D34" s="628"/>
      <c r="E34" s="628"/>
      <c r="F34" s="628"/>
      <c r="G34" s="628"/>
      <c r="H34" s="628"/>
      <c r="I34" s="628"/>
      <c r="J34" s="628"/>
      <c r="K34" s="628"/>
      <c r="L34" s="628"/>
      <c r="M34" s="628"/>
      <c r="N34" s="628"/>
      <c r="O34" s="628"/>
      <c r="P34" s="628"/>
      <c r="Q34" s="629"/>
      <c r="R34" s="630">
        <v>1389563</v>
      </c>
      <c r="S34" s="631"/>
      <c r="T34" s="631"/>
      <c r="U34" s="631"/>
      <c r="V34" s="631"/>
      <c r="W34" s="631"/>
      <c r="X34" s="631"/>
      <c r="Y34" s="632"/>
      <c r="Z34" s="633">
        <v>6.5</v>
      </c>
      <c r="AA34" s="633"/>
      <c r="AB34" s="633"/>
      <c r="AC34" s="633"/>
      <c r="AD34" s="634" t="s">
        <v>131</v>
      </c>
      <c r="AE34" s="634"/>
      <c r="AF34" s="634"/>
      <c r="AG34" s="634"/>
      <c r="AH34" s="634"/>
      <c r="AI34" s="634"/>
      <c r="AJ34" s="634"/>
      <c r="AK34" s="634"/>
      <c r="AL34" s="635" t="s">
        <v>131</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332</v>
      </c>
      <c r="CE34" s="646"/>
      <c r="CF34" s="646"/>
      <c r="CG34" s="646"/>
      <c r="CH34" s="646"/>
      <c r="CI34" s="646"/>
      <c r="CJ34" s="646"/>
      <c r="CK34" s="646"/>
      <c r="CL34" s="646"/>
      <c r="CM34" s="646"/>
      <c r="CN34" s="646"/>
      <c r="CO34" s="646"/>
      <c r="CP34" s="646"/>
      <c r="CQ34" s="647"/>
      <c r="CR34" s="630">
        <v>2844230</v>
      </c>
      <c r="CS34" s="631"/>
      <c r="CT34" s="631"/>
      <c r="CU34" s="631"/>
      <c r="CV34" s="631"/>
      <c r="CW34" s="631"/>
      <c r="CX34" s="631"/>
      <c r="CY34" s="632"/>
      <c r="CZ34" s="635">
        <v>13.8</v>
      </c>
      <c r="DA34" s="666"/>
      <c r="DB34" s="666"/>
      <c r="DC34" s="672"/>
      <c r="DD34" s="639">
        <v>1778407</v>
      </c>
      <c r="DE34" s="631"/>
      <c r="DF34" s="631"/>
      <c r="DG34" s="631"/>
      <c r="DH34" s="631"/>
      <c r="DI34" s="631"/>
      <c r="DJ34" s="631"/>
      <c r="DK34" s="632"/>
      <c r="DL34" s="639">
        <v>1512264</v>
      </c>
      <c r="DM34" s="631"/>
      <c r="DN34" s="631"/>
      <c r="DO34" s="631"/>
      <c r="DP34" s="631"/>
      <c r="DQ34" s="631"/>
      <c r="DR34" s="631"/>
      <c r="DS34" s="631"/>
      <c r="DT34" s="631"/>
      <c r="DU34" s="631"/>
      <c r="DV34" s="632"/>
      <c r="DW34" s="635">
        <v>13</v>
      </c>
      <c r="DX34" s="666"/>
      <c r="DY34" s="666"/>
      <c r="DZ34" s="666"/>
      <c r="EA34" s="666"/>
      <c r="EB34" s="666"/>
      <c r="EC34" s="667"/>
    </row>
    <row r="35" spans="2:133" ht="11.25" customHeight="1" x14ac:dyDescent="0.15">
      <c r="B35" s="627" t="s">
        <v>333</v>
      </c>
      <c r="C35" s="628"/>
      <c r="D35" s="628"/>
      <c r="E35" s="628"/>
      <c r="F35" s="628"/>
      <c r="G35" s="628"/>
      <c r="H35" s="628"/>
      <c r="I35" s="628"/>
      <c r="J35" s="628"/>
      <c r="K35" s="628"/>
      <c r="L35" s="628"/>
      <c r="M35" s="628"/>
      <c r="N35" s="628"/>
      <c r="O35" s="628"/>
      <c r="P35" s="628"/>
      <c r="Q35" s="629"/>
      <c r="R35" s="630">
        <v>65196</v>
      </c>
      <c r="S35" s="631"/>
      <c r="T35" s="631"/>
      <c r="U35" s="631"/>
      <c r="V35" s="631"/>
      <c r="W35" s="631"/>
      <c r="X35" s="631"/>
      <c r="Y35" s="632"/>
      <c r="Z35" s="633">
        <v>0.3</v>
      </c>
      <c r="AA35" s="633"/>
      <c r="AB35" s="633"/>
      <c r="AC35" s="633"/>
      <c r="AD35" s="634" t="s">
        <v>131</v>
      </c>
      <c r="AE35" s="634"/>
      <c r="AF35" s="634"/>
      <c r="AG35" s="634"/>
      <c r="AH35" s="634"/>
      <c r="AI35" s="634"/>
      <c r="AJ35" s="634"/>
      <c r="AK35" s="634"/>
      <c r="AL35" s="635" t="s">
        <v>131</v>
      </c>
      <c r="AM35" s="636"/>
      <c r="AN35" s="636"/>
      <c r="AO35" s="637"/>
      <c r="AP35" s="218"/>
      <c r="AQ35" s="609" t="s">
        <v>334</v>
      </c>
      <c r="AR35" s="610"/>
      <c r="AS35" s="610"/>
      <c r="AT35" s="610"/>
      <c r="AU35" s="610"/>
      <c r="AV35" s="610"/>
      <c r="AW35" s="610"/>
      <c r="AX35" s="610"/>
      <c r="AY35" s="610"/>
      <c r="AZ35" s="610"/>
      <c r="BA35" s="610"/>
      <c r="BB35" s="610"/>
      <c r="BC35" s="610"/>
      <c r="BD35" s="610"/>
      <c r="BE35" s="610"/>
      <c r="BF35" s="611"/>
      <c r="BG35" s="609" t="s">
        <v>335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336</v>
      </c>
      <c r="CE35" s="646"/>
      <c r="CF35" s="646"/>
      <c r="CG35" s="646"/>
      <c r="CH35" s="646"/>
      <c r="CI35" s="646"/>
      <c r="CJ35" s="646"/>
      <c r="CK35" s="646"/>
      <c r="CL35" s="646"/>
      <c r="CM35" s="646"/>
      <c r="CN35" s="646"/>
      <c r="CO35" s="646"/>
      <c r="CP35" s="646"/>
      <c r="CQ35" s="647"/>
      <c r="CR35" s="630">
        <v>51237</v>
      </c>
      <c r="CS35" s="664"/>
      <c r="CT35" s="664"/>
      <c r="CU35" s="664"/>
      <c r="CV35" s="664"/>
      <c r="CW35" s="664"/>
      <c r="CX35" s="664"/>
      <c r="CY35" s="665"/>
      <c r="CZ35" s="635">
        <v>0.2</v>
      </c>
      <c r="DA35" s="666"/>
      <c r="DB35" s="666"/>
      <c r="DC35" s="672"/>
      <c r="DD35" s="639">
        <v>49117</v>
      </c>
      <c r="DE35" s="664"/>
      <c r="DF35" s="664"/>
      <c r="DG35" s="664"/>
      <c r="DH35" s="664"/>
      <c r="DI35" s="664"/>
      <c r="DJ35" s="664"/>
      <c r="DK35" s="665"/>
      <c r="DL35" s="639">
        <v>49117</v>
      </c>
      <c r="DM35" s="664"/>
      <c r="DN35" s="664"/>
      <c r="DO35" s="664"/>
      <c r="DP35" s="664"/>
      <c r="DQ35" s="664"/>
      <c r="DR35" s="664"/>
      <c r="DS35" s="664"/>
      <c r="DT35" s="664"/>
      <c r="DU35" s="664"/>
      <c r="DV35" s="665"/>
      <c r="DW35" s="635">
        <v>0.4</v>
      </c>
      <c r="DX35" s="666"/>
      <c r="DY35" s="666"/>
      <c r="DZ35" s="666"/>
      <c r="EA35" s="666"/>
      <c r="EB35" s="666"/>
      <c r="EC35" s="667"/>
    </row>
    <row r="36" spans="2:133" ht="11.25" customHeight="1" x14ac:dyDescent="0.15">
      <c r="B36" s="627" t="s">
        <v>337</v>
      </c>
      <c r="C36" s="628"/>
      <c r="D36" s="628"/>
      <c r="E36" s="628"/>
      <c r="F36" s="628"/>
      <c r="G36" s="628"/>
      <c r="H36" s="628"/>
      <c r="I36" s="628"/>
      <c r="J36" s="628"/>
      <c r="K36" s="628"/>
      <c r="L36" s="628"/>
      <c r="M36" s="628"/>
      <c r="N36" s="628"/>
      <c r="O36" s="628"/>
      <c r="P36" s="628"/>
      <c r="Q36" s="629"/>
      <c r="R36" s="630">
        <v>12869</v>
      </c>
      <c r="S36" s="631"/>
      <c r="T36" s="631"/>
      <c r="U36" s="631"/>
      <c r="V36" s="631"/>
      <c r="W36" s="631"/>
      <c r="X36" s="631"/>
      <c r="Y36" s="632"/>
      <c r="Z36" s="633">
        <v>0.1</v>
      </c>
      <c r="AA36" s="633"/>
      <c r="AB36" s="633"/>
      <c r="AC36" s="633"/>
      <c r="AD36" s="634" t="s">
        <v>131</v>
      </c>
      <c r="AE36" s="634"/>
      <c r="AF36" s="634"/>
      <c r="AG36" s="634"/>
      <c r="AH36" s="634"/>
      <c r="AI36" s="634"/>
      <c r="AJ36" s="634"/>
      <c r="AK36" s="634"/>
      <c r="AL36" s="635" t="s">
        <v>131</v>
      </c>
      <c r="AM36" s="636"/>
      <c r="AN36" s="636"/>
      <c r="AO36" s="637"/>
      <c r="AP36" s="218"/>
      <c r="AQ36" s="704" t="s">
        <v>338</v>
      </c>
      <c r="AR36" s="705"/>
      <c r="AS36" s="705"/>
      <c r="AT36" s="705"/>
      <c r="AU36" s="705"/>
      <c r="AV36" s="705"/>
      <c r="AW36" s="705"/>
      <c r="AX36" s="705"/>
      <c r="AY36" s="706"/>
      <c r="AZ36" s="619">
        <v>2846683</v>
      </c>
      <c r="BA36" s="620"/>
      <c r="BB36" s="620"/>
      <c r="BC36" s="620"/>
      <c r="BD36" s="620"/>
      <c r="BE36" s="620"/>
      <c r="BF36" s="707"/>
      <c r="BG36" s="641" t="s">
        <v>339</v>
      </c>
      <c r="BH36" s="642"/>
      <c r="BI36" s="642"/>
      <c r="BJ36" s="642"/>
      <c r="BK36" s="642"/>
      <c r="BL36" s="642"/>
      <c r="BM36" s="642"/>
      <c r="BN36" s="642"/>
      <c r="BO36" s="642"/>
      <c r="BP36" s="642"/>
      <c r="BQ36" s="642"/>
      <c r="BR36" s="642"/>
      <c r="BS36" s="642"/>
      <c r="BT36" s="642"/>
      <c r="BU36" s="643"/>
      <c r="BV36" s="619">
        <v>17179</v>
      </c>
      <c r="BW36" s="620"/>
      <c r="BX36" s="620"/>
      <c r="BY36" s="620"/>
      <c r="BZ36" s="620"/>
      <c r="CA36" s="620"/>
      <c r="CB36" s="707"/>
      <c r="CD36" s="645" t="s">
        <v>340</v>
      </c>
      <c r="CE36" s="646"/>
      <c r="CF36" s="646"/>
      <c r="CG36" s="646"/>
      <c r="CH36" s="646"/>
      <c r="CI36" s="646"/>
      <c r="CJ36" s="646"/>
      <c r="CK36" s="646"/>
      <c r="CL36" s="646"/>
      <c r="CM36" s="646"/>
      <c r="CN36" s="646"/>
      <c r="CO36" s="646"/>
      <c r="CP36" s="646"/>
      <c r="CQ36" s="647"/>
      <c r="CR36" s="630">
        <v>2375598</v>
      </c>
      <c r="CS36" s="631"/>
      <c r="CT36" s="631"/>
      <c r="CU36" s="631"/>
      <c r="CV36" s="631"/>
      <c r="CW36" s="631"/>
      <c r="CX36" s="631"/>
      <c r="CY36" s="632"/>
      <c r="CZ36" s="635">
        <v>11.5</v>
      </c>
      <c r="DA36" s="666"/>
      <c r="DB36" s="666"/>
      <c r="DC36" s="672"/>
      <c r="DD36" s="639">
        <v>2304256</v>
      </c>
      <c r="DE36" s="631"/>
      <c r="DF36" s="631"/>
      <c r="DG36" s="631"/>
      <c r="DH36" s="631"/>
      <c r="DI36" s="631"/>
      <c r="DJ36" s="631"/>
      <c r="DK36" s="632"/>
      <c r="DL36" s="639">
        <v>1880872</v>
      </c>
      <c r="DM36" s="631"/>
      <c r="DN36" s="631"/>
      <c r="DO36" s="631"/>
      <c r="DP36" s="631"/>
      <c r="DQ36" s="631"/>
      <c r="DR36" s="631"/>
      <c r="DS36" s="631"/>
      <c r="DT36" s="631"/>
      <c r="DU36" s="631"/>
      <c r="DV36" s="632"/>
      <c r="DW36" s="635">
        <v>16.2</v>
      </c>
      <c r="DX36" s="666"/>
      <c r="DY36" s="666"/>
      <c r="DZ36" s="666"/>
      <c r="EA36" s="666"/>
      <c r="EB36" s="666"/>
      <c r="EC36" s="667"/>
    </row>
    <row r="37" spans="2:133" ht="11.25" customHeight="1" x14ac:dyDescent="0.15">
      <c r="B37" s="627" t="s">
        <v>341</v>
      </c>
      <c r="C37" s="628"/>
      <c r="D37" s="628"/>
      <c r="E37" s="628"/>
      <c r="F37" s="628"/>
      <c r="G37" s="628"/>
      <c r="H37" s="628"/>
      <c r="I37" s="628"/>
      <c r="J37" s="628"/>
      <c r="K37" s="628"/>
      <c r="L37" s="628"/>
      <c r="M37" s="628"/>
      <c r="N37" s="628"/>
      <c r="O37" s="628"/>
      <c r="P37" s="628"/>
      <c r="Q37" s="629"/>
      <c r="R37" s="630">
        <v>325784</v>
      </c>
      <c r="S37" s="631"/>
      <c r="T37" s="631"/>
      <c r="U37" s="631"/>
      <c r="V37" s="631"/>
      <c r="W37" s="631"/>
      <c r="X37" s="631"/>
      <c r="Y37" s="632"/>
      <c r="Z37" s="633">
        <v>1.5</v>
      </c>
      <c r="AA37" s="633"/>
      <c r="AB37" s="633"/>
      <c r="AC37" s="633"/>
      <c r="AD37" s="634" t="s">
        <v>131</v>
      </c>
      <c r="AE37" s="634"/>
      <c r="AF37" s="634"/>
      <c r="AG37" s="634"/>
      <c r="AH37" s="634"/>
      <c r="AI37" s="634"/>
      <c r="AJ37" s="634"/>
      <c r="AK37" s="634"/>
      <c r="AL37" s="635" t="s">
        <v>131</v>
      </c>
      <c r="AM37" s="636"/>
      <c r="AN37" s="636"/>
      <c r="AO37" s="637"/>
      <c r="AQ37" s="708" t="s">
        <v>342</v>
      </c>
      <c r="AR37" s="709"/>
      <c r="AS37" s="709"/>
      <c r="AT37" s="709"/>
      <c r="AU37" s="709"/>
      <c r="AV37" s="709"/>
      <c r="AW37" s="709"/>
      <c r="AX37" s="709"/>
      <c r="AY37" s="710"/>
      <c r="AZ37" s="630">
        <v>749644</v>
      </c>
      <c r="BA37" s="631"/>
      <c r="BB37" s="631"/>
      <c r="BC37" s="631"/>
      <c r="BD37" s="664"/>
      <c r="BE37" s="664"/>
      <c r="BF37" s="688"/>
      <c r="BG37" s="645" t="s">
        <v>343</v>
      </c>
      <c r="BH37" s="646"/>
      <c r="BI37" s="646"/>
      <c r="BJ37" s="646"/>
      <c r="BK37" s="646"/>
      <c r="BL37" s="646"/>
      <c r="BM37" s="646"/>
      <c r="BN37" s="646"/>
      <c r="BO37" s="646"/>
      <c r="BP37" s="646"/>
      <c r="BQ37" s="646"/>
      <c r="BR37" s="646"/>
      <c r="BS37" s="646"/>
      <c r="BT37" s="646"/>
      <c r="BU37" s="647"/>
      <c r="BV37" s="630">
        <v>-26368</v>
      </c>
      <c r="BW37" s="631"/>
      <c r="BX37" s="631"/>
      <c r="BY37" s="631"/>
      <c r="BZ37" s="631"/>
      <c r="CA37" s="631"/>
      <c r="CB37" s="640"/>
      <c r="CD37" s="645" t="s">
        <v>344</v>
      </c>
      <c r="CE37" s="646"/>
      <c r="CF37" s="646"/>
      <c r="CG37" s="646"/>
      <c r="CH37" s="646"/>
      <c r="CI37" s="646"/>
      <c r="CJ37" s="646"/>
      <c r="CK37" s="646"/>
      <c r="CL37" s="646"/>
      <c r="CM37" s="646"/>
      <c r="CN37" s="646"/>
      <c r="CO37" s="646"/>
      <c r="CP37" s="646"/>
      <c r="CQ37" s="647"/>
      <c r="CR37" s="630">
        <v>784446</v>
      </c>
      <c r="CS37" s="664"/>
      <c r="CT37" s="664"/>
      <c r="CU37" s="664"/>
      <c r="CV37" s="664"/>
      <c r="CW37" s="664"/>
      <c r="CX37" s="664"/>
      <c r="CY37" s="665"/>
      <c r="CZ37" s="635">
        <v>3.8</v>
      </c>
      <c r="DA37" s="666"/>
      <c r="DB37" s="666"/>
      <c r="DC37" s="672"/>
      <c r="DD37" s="639">
        <v>784446</v>
      </c>
      <c r="DE37" s="664"/>
      <c r="DF37" s="664"/>
      <c r="DG37" s="664"/>
      <c r="DH37" s="664"/>
      <c r="DI37" s="664"/>
      <c r="DJ37" s="664"/>
      <c r="DK37" s="665"/>
      <c r="DL37" s="639">
        <v>775003</v>
      </c>
      <c r="DM37" s="664"/>
      <c r="DN37" s="664"/>
      <c r="DO37" s="664"/>
      <c r="DP37" s="664"/>
      <c r="DQ37" s="664"/>
      <c r="DR37" s="664"/>
      <c r="DS37" s="664"/>
      <c r="DT37" s="664"/>
      <c r="DU37" s="664"/>
      <c r="DV37" s="665"/>
      <c r="DW37" s="635">
        <v>6.7</v>
      </c>
      <c r="DX37" s="666"/>
      <c r="DY37" s="666"/>
      <c r="DZ37" s="666"/>
      <c r="EA37" s="666"/>
      <c r="EB37" s="666"/>
      <c r="EC37" s="667"/>
    </row>
    <row r="38" spans="2:133" ht="11.25" customHeight="1" x14ac:dyDescent="0.15">
      <c r="B38" s="627" t="s">
        <v>345</v>
      </c>
      <c r="C38" s="628"/>
      <c r="D38" s="628"/>
      <c r="E38" s="628"/>
      <c r="F38" s="628"/>
      <c r="G38" s="628"/>
      <c r="H38" s="628"/>
      <c r="I38" s="628"/>
      <c r="J38" s="628"/>
      <c r="K38" s="628"/>
      <c r="L38" s="628"/>
      <c r="M38" s="628"/>
      <c r="N38" s="628"/>
      <c r="O38" s="628"/>
      <c r="P38" s="628"/>
      <c r="Q38" s="629"/>
      <c r="R38" s="630">
        <v>675410</v>
      </c>
      <c r="S38" s="631"/>
      <c r="T38" s="631"/>
      <c r="U38" s="631"/>
      <c r="V38" s="631"/>
      <c r="W38" s="631"/>
      <c r="X38" s="631"/>
      <c r="Y38" s="632"/>
      <c r="Z38" s="633">
        <v>3.2</v>
      </c>
      <c r="AA38" s="633"/>
      <c r="AB38" s="633"/>
      <c r="AC38" s="633"/>
      <c r="AD38" s="634" t="s">
        <v>131</v>
      </c>
      <c r="AE38" s="634"/>
      <c r="AF38" s="634"/>
      <c r="AG38" s="634"/>
      <c r="AH38" s="634"/>
      <c r="AI38" s="634"/>
      <c r="AJ38" s="634"/>
      <c r="AK38" s="634"/>
      <c r="AL38" s="635" t="s">
        <v>131</v>
      </c>
      <c r="AM38" s="636"/>
      <c r="AN38" s="636"/>
      <c r="AO38" s="637"/>
      <c r="AQ38" s="708" t="s">
        <v>346</v>
      </c>
      <c r="AR38" s="709"/>
      <c r="AS38" s="709"/>
      <c r="AT38" s="709"/>
      <c r="AU38" s="709"/>
      <c r="AV38" s="709"/>
      <c r="AW38" s="709"/>
      <c r="AX38" s="709"/>
      <c r="AY38" s="710"/>
      <c r="AZ38" s="630">
        <v>433466</v>
      </c>
      <c r="BA38" s="631"/>
      <c r="BB38" s="631"/>
      <c r="BC38" s="631"/>
      <c r="BD38" s="664"/>
      <c r="BE38" s="664"/>
      <c r="BF38" s="688"/>
      <c r="BG38" s="645" t="s">
        <v>347</v>
      </c>
      <c r="BH38" s="646"/>
      <c r="BI38" s="646"/>
      <c r="BJ38" s="646"/>
      <c r="BK38" s="646"/>
      <c r="BL38" s="646"/>
      <c r="BM38" s="646"/>
      <c r="BN38" s="646"/>
      <c r="BO38" s="646"/>
      <c r="BP38" s="646"/>
      <c r="BQ38" s="646"/>
      <c r="BR38" s="646"/>
      <c r="BS38" s="646"/>
      <c r="BT38" s="646"/>
      <c r="BU38" s="647"/>
      <c r="BV38" s="630">
        <v>7187</v>
      </c>
      <c r="BW38" s="631"/>
      <c r="BX38" s="631"/>
      <c r="BY38" s="631"/>
      <c r="BZ38" s="631"/>
      <c r="CA38" s="631"/>
      <c r="CB38" s="640"/>
      <c r="CD38" s="645" t="s">
        <v>348</v>
      </c>
      <c r="CE38" s="646"/>
      <c r="CF38" s="646"/>
      <c r="CG38" s="646"/>
      <c r="CH38" s="646"/>
      <c r="CI38" s="646"/>
      <c r="CJ38" s="646"/>
      <c r="CK38" s="646"/>
      <c r="CL38" s="646"/>
      <c r="CM38" s="646"/>
      <c r="CN38" s="646"/>
      <c r="CO38" s="646"/>
      <c r="CP38" s="646"/>
      <c r="CQ38" s="647"/>
      <c r="CR38" s="630">
        <v>1640364</v>
      </c>
      <c r="CS38" s="631"/>
      <c r="CT38" s="631"/>
      <c r="CU38" s="631"/>
      <c r="CV38" s="631"/>
      <c r="CW38" s="631"/>
      <c r="CX38" s="631"/>
      <c r="CY38" s="632"/>
      <c r="CZ38" s="635">
        <v>7.9</v>
      </c>
      <c r="DA38" s="666"/>
      <c r="DB38" s="666"/>
      <c r="DC38" s="672"/>
      <c r="DD38" s="639">
        <v>1253587</v>
      </c>
      <c r="DE38" s="631"/>
      <c r="DF38" s="631"/>
      <c r="DG38" s="631"/>
      <c r="DH38" s="631"/>
      <c r="DI38" s="631"/>
      <c r="DJ38" s="631"/>
      <c r="DK38" s="632"/>
      <c r="DL38" s="639">
        <v>1227371</v>
      </c>
      <c r="DM38" s="631"/>
      <c r="DN38" s="631"/>
      <c r="DO38" s="631"/>
      <c r="DP38" s="631"/>
      <c r="DQ38" s="631"/>
      <c r="DR38" s="631"/>
      <c r="DS38" s="631"/>
      <c r="DT38" s="631"/>
      <c r="DU38" s="631"/>
      <c r="DV38" s="632"/>
      <c r="DW38" s="635">
        <v>10.6</v>
      </c>
      <c r="DX38" s="666"/>
      <c r="DY38" s="666"/>
      <c r="DZ38" s="666"/>
      <c r="EA38" s="666"/>
      <c r="EB38" s="666"/>
      <c r="EC38" s="667"/>
    </row>
    <row r="39" spans="2:133" ht="11.25" customHeight="1" x14ac:dyDescent="0.15">
      <c r="B39" s="627" t="s">
        <v>349</v>
      </c>
      <c r="C39" s="628"/>
      <c r="D39" s="628"/>
      <c r="E39" s="628"/>
      <c r="F39" s="628"/>
      <c r="G39" s="628"/>
      <c r="H39" s="628"/>
      <c r="I39" s="628"/>
      <c r="J39" s="628"/>
      <c r="K39" s="628"/>
      <c r="L39" s="628"/>
      <c r="M39" s="628"/>
      <c r="N39" s="628"/>
      <c r="O39" s="628"/>
      <c r="P39" s="628"/>
      <c r="Q39" s="629"/>
      <c r="R39" s="630">
        <v>184446</v>
      </c>
      <c r="S39" s="631"/>
      <c r="T39" s="631"/>
      <c r="U39" s="631"/>
      <c r="V39" s="631"/>
      <c r="W39" s="631"/>
      <c r="X39" s="631"/>
      <c r="Y39" s="632"/>
      <c r="Z39" s="633">
        <v>0.9</v>
      </c>
      <c r="AA39" s="633"/>
      <c r="AB39" s="633"/>
      <c r="AC39" s="633"/>
      <c r="AD39" s="634" t="s">
        <v>131</v>
      </c>
      <c r="AE39" s="634"/>
      <c r="AF39" s="634"/>
      <c r="AG39" s="634"/>
      <c r="AH39" s="634"/>
      <c r="AI39" s="634"/>
      <c r="AJ39" s="634"/>
      <c r="AK39" s="634"/>
      <c r="AL39" s="635" t="s">
        <v>131</v>
      </c>
      <c r="AM39" s="636"/>
      <c r="AN39" s="636"/>
      <c r="AO39" s="637"/>
      <c r="AQ39" s="708" t="s">
        <v>350</v>
      </c>
      <c r="AR39" s="709"/>
      <c r="AS39" s="709"/>
      <c r="AT39" s="709"/>
      <c r="AU39" s="709"/>
      <c r="AV39" s="709"/>
      <c r="AW39" s="709"/>
      <c r="AX39" s="709"/>
      <c r="AY39" s="710"/>
      <c r="AZ39" s="630">
        <v>23209</v>
      </c>
      <c r="BA39" s="631"/>
      <c r="BB39" s="631"/>
      <c r="BC39" s="631"/>
      <c r="BD39" s="664"/>
      <c r="BE39" s="664"/>
      <c r="BF39" s="688"/>
      <c r="BG39" s="645" t="s">
        <v>351</v>
      </c>
      <c r="BH39" s="646"/>
      <c r="BI39" s="646"/>
      <c r="BJ39" s="646"/>
      <c r="BK39" s="646"/>
      <c r="BL39" s="646"/>
      <c r="BM39" s="646"/>
      <c r="BN39" s="646"/>
      <c r="BO39" s="646"/>
      <c r="BP39" s="646"/>
      <c r="BQ39" s="646"/>
      <c r="BR39" s="646"/>
      <c r="BS39" s="646"/>
      <c r="BT39" s="646"/>
      <c r="BU39" s="647"/>
      <c r="BV39" s="630">
        <v>11711</v>
      </c>
      <c r="BW39" s="631"/>
      <c r="BX39" s="631"/>
      <c r="BY39" s="631"/>
      <c r="BZ39" s="631"/>
      <c r="CA39" s="631"/>
      <c r="CB39" s="640"/>
      <c r="CD39" s="645" t="s">
        <v>352</v>
      </c>
      <c r="CE39" s="646"/>
      <c r="CF39" s="646"/>
      <c r="CG39" s="646"/>
      <c r="CH39" s="646"/>
      <c r="CI39" s="646"/>
      <c r="CJ39" s="646"/>
      <c r="CK39" s="646"/>
      <c r="CL39" s="646"/>
      <c r="CM39" s="646"/>
      <c r="CN39" s="646"/>
      <c r="CO39" s="646"/>
      <c r="CP39" s="646"/>
      <c r="CQ39" s="647"/>
      <c r="CR39" s="630">
        <v>1865791</v>
      </c>
      <c r="CS39" s="664"/>
      <c r="CT39" s="664"/>
      <c r="CU39" s="664"/>
      <c r="CV39" s="664"/>
      <c r="CW39" s="664"/>
      <c r="CX39" s="664"/>
      <c r="CY39" s="665"/>
      <c r="CZ39" s="635">
        <v>9</v>
      </c>
      <c r="DA39" s="666"/>
      <c r="DB39" s="666"/>
      <c r="DC39" s="672"/>
      <c r="DD39" s="639">
        <v>1791533</v>
      </c>
      <c r="DE39" s="664"/>
      <c r="DF39" s="664"/>
      <c r="DG39" s="664"/>
      <c r="DH39" s="664"/>
      <c r="DI39" s="664"/>
      <c r="DJ39" s="664"/>
      <c r="DK39" s="665"/>
      <c r="DL39" s="639" t="s">
        <v>131</v>
      </c>
      <c r="DM39" s="664"/>
      <c r="DN39" s="664"/>
      <c r="DO39" s="664"/>
      <c r="DP39" s="664"/>
      <c r="DQ39" s="664"/>
      <c r="DR39" s="664"/>
      <c r="DS39" s="664"/>
      <c r="DT39" s="664"/>
      <c r="DU39" s="664"/>
      <c r="DV39" s="665"/>
      <c r="DW39" s="635" t="s">
        <v>131</v>
      </c>
      <c r="DX39" s="666"/>
      <c r="DY39" s="666"/>
      <c r="DZ39" s="666"/>
      <c r="EA39" s="666"/>
      <c r="EB39" s="666"/>
      <c r="EC39" s="667"/>
    </row>
    <row r="40" spans="2:133" ht="11.25" customHeight="1" x14ac:dyDescent="0.15">
      <c r="B40" s="627" t="s">
        <v>353</v>
      </c>
      <c r="C40" s="628"/>
      <c r="D40" s="628"/>
      <c r="E40" s="628"/>
      <c r="F40" s="628"/>
      <c r="G40" s="628"/>
      <c r="H40" s="628"/>
      <c r="I40" s="628"/>
      <c r="J40" s="628"/>
      <c r="K40" s="628"/>
      <c r="L40" s="628"/>
      <c r="M40" s="628"/>
      <c r="N40" s="628"/>
      <c r="O40" s="628"/>
      <c r="P40" s="628"/>
      <c r="Q40" s="629"/>
      <c r="R40" s="630">
        <v>562830</v>
      </c>
      <c r="S40" s="631"/>
      <c r="T40" s="631"/>
      <c r="U40" s="631"/>
      <c r="V40" s="631"/>
      <c r="W40" s="631"/>
      <c r="X40" s="631"/>
      <c r="Y40" s="632"/>
      <c r="Z40" s="633">
        <v>2.6</v>
      </c>
      <c r="AA40" s="633"/>
      <c r="AB40" s="633"/>
      <c r="AC40" s="633"/>
      <c r="AD40" s="634" t="s">
        <v>131</v>
      </c>
      <c r="AE40" s="634"/>
      <c r="AF40" s="634"/>
      <c r="AG40" s="634"/>
      <c r="AH40" s="634"/>
      <c r="AI40" s="634"/>
      <c r="AJ40" s="634"/>
      <c r="AK40" s="634"/>
      <c r="AL40" s="635" t="s">
        <v>131</v>
      </c>
      <c r="AM40" s="636"/>
      <c r="AN40" s="636"/>
      <c r="AO40" s="637"/>
      <c r="AQ40" s="708" t="s">
        <v>354</v>
      </c>
      <c r="AR40" s="709"/>
      <c r="AS40" s="709"/>
      <c r="AT40" s="709"/>
      <c r="AU40" s="709"/>
      <c r="AV40" s="709"/>
      <c r="AW40" s="709"/>
      <c r="AX40" s="709"/>
      <c r="AY40" s="710"/>
      <c r="AZ40" s="630" t="s">
        <v>131</v>
      </c>
      <c r="BA40" s="631"/>
      <c r="BB40" s="631"/>
      <c r="BC40" s="631"/>
      <c r="BD40" s="664"/>
      <c r="BE40" s="664"/>
      <c r="BF40" s="688"/>
      <c r="BG40" s="711" t="s">
        <v>355</v>
      </c>
      <c r="BH40" s="712"/>
      <c r="BI40" s="712"/>
      <c r="BJ40" s="712"/>
      <c r="BK40" s="712"/>
      <c r="BL40" s="363"/>
      <c r="BM40" s="646" t="s">
        <v>356</v>
      </c>
      <c r="BN40" s="646"/>
      <c r="BO40" s="646"/>
      <c r="BP40" s="646"/>
      <c r="BQ40" s="646"/>
      <c r="BR40" s="646"/>
      <c r="BS40" s="646"/>
      <c r="BT40" s="646"/>
      <c r="BU40" s="647"/>
      <c r="BV40" s="630">
        <v>95</v>
      </c>
      <c r="BW40" s="631"/>
      <c r="BX40" s="631"/>
      <c r="BY40" s="631"/>
      <c r="BZ40" s="631"/>
      <c r="CA40" s="631"/>
      <c r="CB40" s="640"/>
      <c r="CD40" s="645" t="s">
        <v>357</v>
      </c>
      <c r="CE40" s="646"/>
      <c r="CF40" s="646"/>
      <c r="CG40" s="646"/>
      <c r="CH40" s="646"/>
      <c r="CI40" s="646"/>
      <c r="CJ40" s="646"/>
      <c r="CK40" s="646"/>
      <c r="CL40" s="646"/>
      <c r="CM40" s="646"/>
      <c r="CN40" s="646"/>
      <c r="CO40" s="646"/>
      <c r="CP40" s="646"/>
      <c r="CQ40" s="647"/>
      <c r="CR40" s="630">
        <v>300884</v>
      </c>
      <c r="CS40" s="631"/>
      <c r="CT40" s="631"/>
      <c r="CU40" s="631"/>
      <c r="CV40" s="631"/>
      <c r="CW40" s="631"/>
      <c r="CX40" s="631"/>
      <c r="CY40" s="632"/>
      <c r="CZ40" s="635">
        <v>1.5</v>
      </c>
      <c r="DA40" s="666"/>
      <c r="DB40" s="666"/>
      <c r="DC40" s="672"/>
      <c r="DD40" s="639">
        <v>150884</v>
      </c>
      <c r="DE40" s="631"/>
      <c r="DF40" s="631"/>
      <c r="DG40" s="631"/>
      <c r="DH40" s="631"/>
      <c r="DI40" s="631"/>
      <c r="DJ40" s="631"/>
      <c r="DK40" s="632"/>
      <c r="DL40" s="639" t="s">
        <v>131</v>
      </c>
      <c r="DM40" s="631"/>
      <c r="DN40" s="631"/>
      <c r="DO40" s="631"/>
      <c r="DP40" s="631"/>
      <c r="DQ40" s="631"/>
      <c r="DR40" s="631"/>
      <c r="DS40" s="631"/>
      <c r="DT40" s="631"/>
      <c r="DU40" s="631"/>
      <c r="DV40" s="632"/>
      <c r="DW40" s="635" t="s">
        <v>131</v>
      </c>
      <c r="DX40" s="666"/>
      <c r="DY40" s="666"/>
      <c r="DZ40" s="666"/>
      <c r="EA40" s="666"/>
      <c r="EB40" s="666"/>
      <c r="EC40" s="667"/>
    </row>
    <row r="41" spans="2:133" ht="11.25" customHeight="1" x14ac:dyDescent="0.15">
      <c r="B41" s="627" t="s">
        <v>358</v>
      </c>
      <c r="C41" s="628"/>
      <c r="D41" s="628"/>
      <c r="E41" s="628"/>
      <c r="F41" s="628"/>
      <c r="G41" s="628"/>
      <c r="H41" s="628"/>
      <c r="I41" s="628"/>
      <c r="J41" s="628"/>
      <c r="K41" s="628"/>
      <c r="L41" s="628"/>
      <c r="M41" s="628"/>
      <c r="N41" s="628"/>
      <c r="O41" s="628"/>
      <c r="P41" s="628"/>
      <c r="Q41" s="629"/>
      <c r="R41" s="630" t="s">
        <v>131</v>
      </c>
      <c r="S41" s="631"/>
      <c r="T41" s="631"/>
      <c r="U41" s="631"/>
      <c r="V41" s="631"/>
      <c r="W41" s="631"/>
      <c r="X41" s="631"/>
      <c r="Y41" s="632"/>
      <c r="Z41" s="633" t="s">
        <v>131</v>
      </c>
      <c r="AA41" s="633"/>
      <c r="AB41" s="633"/>
      <c r="AC41" s="633"/>
      <c r="AD41" s="634" t="s">
        <v>131</v>
      </c>
      <c r="AE41" s="634"/>
      <c r="AF41" s="634"/>
      <c r="AG41" s="634"/>
      <c r="AH41" s="634"/>
      <c r="AI41" s="634"/>
      <c r="AJ41" s="634"/>
      <c r="AK41" s="634"/>
      <c r="AL41" s="635" t="s">
        <v>131</v>
      </c>
      <c r="AM41" s="636"/>
      <c r="AN41" s="636"/>
      <c r="AO41" s="637"/>
      <c r="AQ41" s="708" t="s">
        <v>359</v>
      </c>
      <c r="AR41" s="709"/>
      <c r="AS41" s="709"/>
      <c r="AT41" s="709"/>
      <c r="AU41" s="709"/>
      <c r="AV41" s="709"/>
      <c r="AW41" s="709"/>
      <c r="AX41" s="709"/>
      <c r="AY41" s="710"/>
      <c r="AZ41" s="630">
        <v>487034</v>
      </c>
      <c r="BA41" s="631"/>
      <c r="BB41" s="631"/>
      <c r="BC41" s="631"/>
      <c r="BD41" s="664"/>
      <c r="BE41" s="664"/>
      <c r="BF41" s="688"/>
      <c r="BG41" s="711"/>
      <c r="BH41" s="712"/>
      <c r="BI41" s="712"/>
      <c r="BJ41" s="712"/>
      <c r="BK41" s="712"/>
      <c r="BL41" s="363"/>
      <c r="BM41" s="646" t="s">
        <v>360</v>
      </c>
      <c r="BN41" s="646"/>
      <c r="BO41" s="646"/>
      <c r="BP41" s="646"/>
      <c r="BQ41" s="646"/>
      <c r="BR41" s="646"/>
      <c r="BS41" s="646"/>
      <c r="BT41" s="646"/>
      <c r="BU41" s="647"/>
      <c r="BV41" s="630" t="s">
        <v>131</v>
      </c>
      <c r="BW41" s="631"/>
      <c r="BX41" s="631"/>
      <c r="BY41" s="631"/>
      <c r="BZ41" s="631"/>
      <c r="CA41" s="631"/>
      <c r="CB41" s="640"/>
      <c r="CD41" s="645" t="s">
        <v>361</v>
      </c>
      <c r="CE41" s="646"/>
      <c r="CF41" s="646"/>
      <c r="CG41" s="646"/>
      <c r="CH41" s="646"/>
      <c r="CI41" s="646"/>
      <c r="CJ41" s="646"/>
      <c r="CK41" s="646"/>
      <c r="CL41" s="646"/>
      <c r="CM41" s="646"/>
      <c r="CN41" s="646"/>
      <c r="CO41" s="646"/>
      <c r="CP41" s="646"/>
      <c r="CQ41" s="647"/>
      <c r="CR41" s="630" t="s">
        <v>131</v>
      </c>
      <c r="CS41" s="664"/>
      <c r="CT41" s="664"/>
      <c r="CU41" s="664"/>
      <c r="CV41" s="664"/>
      <c r="CW41" s="664"/>
      <c r="CX41" s="664"/>
      <c r="CY41" s="665"/>
      <c r="CZ41" s="635" t="s">
        <v>131</v>
      </c>
      <c r="DA41" s="666"/>
      <c r="DB41" s="666"/>
      <c r="DC41" s="672"/>
      <c r="DD41" s="639" t="s">
        <v>131</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362</v>
      </c>
      <c r="C42" s="628"/>
      <c r="D42" s="628"/>
      <c r="E42" s="628"/>
      <c r="F42" s="628"/>
      <c r="G42" s="628"/>
      <c r="H42" s="628"/>
      <c r="I42" s="628"/>
      <c r="J42" s="628"/>
      <c r="K42" s="628"/>
      <c r="L42" s="628"/>
      <c r="M42" s="628"/>
      <c r="N42" s="628"/>
      <c r="O42" s="628"/>
      <c r="P42" s="628"/>
      <c r="Q42" s="629"/>
      <c r="R42" s="630" t="s">
        <v>131</v>
      </c>
      <c r="S42" s="631"/>
      <c r="T42" s="631"/>
      <c r="U42" s="631"/>
      <c r="V42" s="631"/>
      <c r="W42" s="631"/>
      <c r="X42" s="631"/>
      <c r="Y42" s="632"/>
      <c r="Z42" s="633" t="s">
        <v>131</v>
      </c>
      <c r="AA42" s="633"/>
      <c r="AB42" s="633"/>
      <c r="AC42" s="633"/>
      <c r="AD42" s="634" t="s">
        <v>131</v>
      </c>
      <c r="AE42" s="634"/>
      <c r="AF42" s="634"/>
      <c r="AG42" s="634"/>
      <c r="AH42" s="634"/>
      <c r="AI42" s="634"/>
      <c r="AJ42" s="634"/>
      <c r="AK42" s="634"/>
      <c r="AL42" s="635" t="s">
        <v>131</v>
      </c>
      <c r="AM42" s="636"/>
      <c r="AN42" s="636"/>
      <c r="AO42" s="637"/>
      <c r="AQ42" s="718" t="s">
        <v>363</v>
      </c>
      <c r="AR42" s="719"/>
      <c r="AS42" s="719"/>
      <c r="AT42" s="719"/>
      <c r="AU42" s="719"/>
      <c r="AV42" s="719"/>
      <c r="AW42" s="719"/>
      <c r="AX42" s="719"/>
      <c r="AY42" s="720"/>
      <c r="AZ42" s="724">
        <v>1153330</v>
      </c>
      <c r="BA42" s="725"/>
      <c r="BB42" s="725"/>
      <c r="BC42" s="725"/>
      <c r="BD42" s="701"/>
      <c r="BE42" s="701"/>
      <c r="BF42" s="703"/>
      <c r="BG42" s="713"/>
      <c r="BH42" s="714"/>
      <c r="BI42" s="714"/>
      <c r="BJ42" s="714"/>
      <c r="BK42" s="714"/>
      <c r="BL42" s="364"/>
      <c r="BM42" s="656" t="s">
        <v>364</v>
      </c>
      <c r="BN42" s="656"/>
      <c r="BO42" s="656"/>
      <c r="BP42" s="656"/>
      <c r="BQ42" s="656"/>
      <c r="BR42" s="656"/>
      <c r="BS42" s="656"/>
      <c r="BT42" s="656"/>
      <c r="BU42" s="657"/>
      <c r="BV42" s="724">
        <v>346</v>
      </c>
      <c r="BW42" s="725"/>
      <c r="BX42" s="725"/>
      <c r="BY42" s="725"/>
      <c r="BZ42" s="725"/>
      <c r="CA42" s="725"/>
      <c r="CB42" s="737"/>
      <c r="CD42" s="627" t="s">
        <v>365</v>
      </c>
      <c r="CE42" s="628"/>
      <c r="CF42" s="628"/>
      <c r="CG42" s="628"/>
      <c r="CH42" s="628"/>
      <c r="CI42" s="628"/>
      <c r="CJ42" s="628"/>
      <c r="CK42" s="628"/>
      <c r="CL42" s="628"/>
      <c r="CM42" s="628"/>
      <c r="CN42" s="628"/>
      <c r="CO42" s="628"/>
      <c r="CP42" s="628"/>
      <c r="CQ42" s="629"/>
      <c r="CR42" s="630">
        <v>1389780</v>
      </c>
      <c r="CS42" s="664"/>
      <c r="CT42" s="664"/>
      <c r="CU42" s="664"/>
      <c r="CV42" s="664"/>
      <c r="CW42" s="664"/>
      <c r="CX42" s="664"/>
      <c r="CY42" s="665"/>
      <c r="CZ42" s="635">
        <v>6.7</v>
      </c>
      <c r="DA42" s="666"/>
      <c r="DB42" s="666"/>
      <c r="DC42" s="672"/>
      <c r="DD42" s="639">
        <v>785090</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366</v>
      </c>
      <c r="C43" s="628"/>
      <c r="D43" s="628"/>
      <c r="E43" s="628"/>
      <c r="F43" s="628"/>
      <c r="G43" s="628"/>
      <c r="H43" s="628"/>
      <c r="I43" s="628"/>
      <c r="J43" s="628"/>
      <c r="K43" s="628"/>
      <c r="L43" s="628"/>
      <c r="M43" s="628"/>
      <c r="N43" s="628"/>
      <c r="O43" s="628"/>
      <c r="P43" s="628"/>
      <c r="Q43" s="629"/>
      <c r="R43" s="630">
        <v>562830</v>
      </c>
      <c r="S43" s="631"/>
      <c r="T43" s="631"/>
      <c r="U43" s="631"/>
      <c r="V43" s="631"/>
      <c r="W43" s="631"/>
      <c r="X43" s="631"/>
      <c r="Y43" s="632"/>
      <c r="Z43" s="633">
        <v>2.6</v>
      </c>
      <c r="AA43" s="633"/>
      <c r="AB43" s="633"/>
      <c r="AC43" s="633"/>
      <c r="AD43" s="634" t="s">
        <v>131</v>
      </c>
      <c r="AE43" s="634"/>
      <c r="AF43" s="634"/>
      <c r="AG43" s="634"/>
      <c r="AH43" s="634"/>
      <c r="AI43" s="634"/>
      <c r="AJ43" s="634"/>
      <c r="AK43" s="634"/>
      <c r="AL43" s="635" t="s">
        <v>131</v>
      </c>
      <c r="AM43" s="636"/>
      <c r="AN43" s="636"/>
      <c r="AO43" s="637"/>
      <c r="BV43" s="219"/>
      <c r="BW43" s="219"/>
      <c r="BX43" s="219"/>
      <c r="BY43" s="219"/>
      <c r="BZ43" s="219"/>
      <c r="CA43" s="219"/>
      <c r="CB43" s="219"/>
      <c r="CD43" s="627" t="s">
        <v>367</v>
      </c>
      <c r="CE43" s="628"/>
      <c r="CF43" s="628"/>
      <c r="CG43" s="628"/>
      <c r="CH43" s="628"/>
      <c r="CI43" s="628"/>
      <c r="CJ43" s="628"/>
      <c r="CK43" s="628"/>
      <c r="CL43" s="628"/>
      <c r="CM43" s="628"/>
      <c r="CN43" s="628"/>
      <c r="CO43" s="628"/>
      <c r="CP43" s="628"/>
      <c r="CQ43" s="629"/>
      <c r="CR43" s="630">
        <v>50277</v>
      </c>
      <c r="CS43" s="664"/>
      <c r="CT43" s="664"/>
      <c r="CU43" s="664"/>
      <c r="CV43" s="664"/>
      <c r="CW43" s="664"/>
      <c r="CX43" s="664"/>
      <c r="CY43" s="665"/>
      <c r="CZ43" s="635">
        <v>0.2</v>
      </c>
      <c r="DA43" s="666"/>
      <c r="DB43" s="666"/>
      <c r="DC43" s="672"/>
      <c r="DD43" s="639">
        <v>50277</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368</v>
      </c>
      <c r="C44" s="675"/>
      <c r="D44" s="675"/>
      <c r="E44" s="675"/>
      <c r="F44" s="675"/>
      <c r="G44" s="675"/>
      <c r="H44" s="675"/>
      <c r="I44" s="675"/>
      <c r="J44" s="675"/>
      <c r="K44" s="675"/>
      <c r="L44" s="675"/>
      <c r="M44" s="675"/>
      <c r="N44" s="675"/>
      <c r="O44" s="675"/>
      <c r="P44" s="675"/>
      <c r="Q44" s="676"/>
      <c r="R44" s="724">
        <v>21291119</v>
      </c>
      <c r="S44" s="725"/>
      <c r="T44" s="725"/>
      <c r="U44" s="725"/>
      <c r="V44" s="725"/>
      <c r="W44" s="725"/>
      <c r="X44" s="725"/>
      <c r="Y44" s="726"/>
      <c r="Z44" s="727">
        <v>100</v>
      </c>
      <c r="AA44" s="727"/>
      <c r="AB44" s="727"/>
      <c r="AC44" s="727"/>
      <c r="AD44" s="728">
        <v>11036002</v>
      </c>
      <c r="AE44" s="728"/>
      <c r="AF44" s="728"/>
      <c r="AG44" s="728"/>
      <c r="AH44" s="728"/>
      <c r="AI44" s="728"/>
      <c r="AJ44" s="728"/>
      <c r="AK44" s="728"/>
      <c r="AL44" s="729">
        <v>100</v>
      </c>
      <c r="AM44" s="702"/>
      <c r="AN44" s="702"/>
      <c r="AO44" s="730"/>
      <c r="CD44" s="731" t="s">
        <v>315</v>
      </c>
      <c r="CE44" s="732"/>
      <c r="CF44" s="627" t="s">
        <v>369</v>
      </c>
      <c r="CG44" s="628"/>
      <c r="CH44" s="628"/>
      <c r="CI44" s="628"/>
      <c r="CJ44" s="628"/>
      <c r="CK44" s="628"/>
      <c r="CL44" s="628"/>
      <c r="CM44" s="628"/>
      <c r="CN44" s="628"/>
      <c r="CO44" s="628"/>
      <c r="CP44" s="628"/>
      <c r="CQ44" s="629"/>
      <c r="CR44" s="630">
        <v>1389780</v>
      </c>
      <c r="CS44" s="631"/>
      <c r="CT44" s="631"/>
      <c r="CU44" s="631"/>
      <c r="CV44" s="631"/>
      <c r="CW44" s="631"/>
      <c r="CX44" s="631"/>
      <c r="CY44" s="632"/>
      <c r="CZ44" s="635">
        <v>6.7</v>
      </c>
      <c r="DA44" s="636"/>
      <c r="DB44" s="636"/>
      <c r="DC44" s="648"/>
      <c r="DD44" s="639">
        <v>785090</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370</v>
      </c>
      <c r="CG45" s="628"/>
      <c r="CH45" s="628"/>
      <c r="CI45" s="628"/>
      <c r="CJ45" s="628"/>
      <c r="CK45" s="628"/>
      <c r="CL45" s="628"/>
      <c r="CM45" s="628"/>
      <c r="CN45" s="628"/>
      <c r="CO45" s="628"/>
      <c r="CP45" s="628"/>
      <c r="CQ45" s="629"/>
      <c r="CR45" s="630">
        <v>746100</v>
      </c>
      <c r="CS45" s="664"/>
      <c r="CT45" s="664"/>
      <c r="CU45" s="664"/>
      <c r="CV45" s="664"/>
      <c r="CW45" s="664"/>
      <c r="CX45" s="664"/>
      <c r="CY45" s="665"/>
      <c r="CZ45" s="635">
        <v>3.6</v>
      </c>
      <c r="DA45" s="666"/>
      <c r="DB45" s="666"/>
      <c r="DC45" s="672"/>
      <c r="DD45" s="639">
        <v>235186</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371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372</v>
      </c>
      <c r="CG46" s="628"/>
      <c r="CH46" s="628"/>
      <c r="CI46" s="628"/>
      <c r="CJ46" s="628"/>
      <c r="CK46" s="628"/>
      <c r="CL46" s="628"/>
      <c r="CM46" s="628"/>
      <c r="CN46" s="628"/>
      <c r="CO46" s="628"/>
      <c r="CP46" s="628"/>
      <c r="CQ46" s="629"/>
      <c r="CR46" s="630">
        <v>609295</v>
      </c>
      <c r="CS46" s="631"/>
      <c r="CT46" s="631"/>
      <c r="CU46" s="631"/>
      <c r="CV46" s="631"/>
      <c r="CW46" s="631"/>
      <c r="CX46" s="631"/>
      <c r="CY46" s="632"/>
      <c r="CZ46" s="635">
        <v>3</v>
      </c>
      <c r="DA46" s="636"/>
      <c r="DB46" s="636"/>
      <c r="DC46" s="648"/>
      <c r="DD46" s="639">
        <v>515519</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373</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374</v>
      </c>
      <c r="CG47" s="628"/>
      <c r="CH47" s="628"/>
      <c r="CI47" s="628"/>
      <c r="CJ47" s="628"/>
      <c r="CK47" s="628"/>
      <c r="CL47" s="628"/>
      <c r="CM47" s="628"/>
      <c r="CN47" s="628"/>
      <c r="CO47" s="628"/>
      <c r="CP47" s="628"/>
      <c r="CQ47" s="629"/>
      <c r="CR47" s="630" t="s">
        <v>131</v>
      </c>
      <c r="CS47" s="664"/>
      <c r="CT47" s="664"/>
      <c r="CU47" s="664"/>
      <c r="CV47" s="664"/>
      <c r="CW47" s="664"/>
      <c r="CX47" s="664"/>
      <c r="CY47" s="665"/>
      <c r="CZ47" s="635" t="s">
        <v>131</v>
      </c>
      <c r="DA47" s="666"/>
      <c r="DB47" s="666"/>
      <c r="DC47" s="672"/>
      <c r="DD47" s="639" t="s">
        <v>131</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375</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376</v>
      </c>
      <c r="CG48" s="628"/>
      <c r="CH48" s="628"/>
      <c r="CI48" s="628"/>
      <c r="CJ48" s="628"/>
      <c r="CK48" s="628"/>
      <c r="CL48" s="628"/>
      <c r="CM48" s="628"/>
      <c r="CN48" s="628"/>
      <c r="CO48" s="628"/>
      <c r="CP48" s="628"/>
      <c r="CQ48" s="629"/>
      <c r="CR48" s="630" t="s">
        <v>131</v>
      </c>
      <c r="CS48" s="631"/>
      <c r="CT48" s="631"/>
      <c r="CU48" s="631"/>
      <c r="CV48" s="631"/>
      <c r="CW48" s="631"/>
      <c r="CX48" s="631"/>
      <c r="CY48" s="632"/>
      <c r="CZ48" s="635" t="s">
        <v>131</v>
      </c>
      <c r="DA48" s="636"/>
      <c r="DB48" s="636"/>
      <c r="DC48" s="648"/>
      <c r="DD48" s="639" t="s">
        <v>131</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377</v>
      </c>
      <c r="CE49" s="675"/>
      <c r="CF49" s="675"/>
      <c r="CG49" s="675"/>
      <c r="CH49" s="675"/>
      <c r="CI49" s="675"/>
      <c r="CJ49" s="675"/>
      <c r="CK49" s="675"/>
      <c r="CL49" s="675"/>
      <c r="CM49" s="675"/>
      <c r="CN49" s="675"/>
      <c r="CO49" s="675"/>
      <c r="CP49" s="675"/>
      <c r="CQ49" s="676"/>
      <c r="CR49" s="724">
        <v>20650894</v>
      </c>
      <c r="CS49" s="701"/>
      <c r="CT49" s="701"/>
      <c r="CU49" s="701"/>
      <c r="CV49" s="701"/>
      <c r="CW49" s="701"/>
      <c r="CX49" s="701"/>
      <c r="CY49" s="738"/>
      <c r="CZ49" s="729">
        <v>100</v>
      </c>
      <c r="DA49" s="739"/>
      <c r="DB49" s="739"/>
      <c r="DC49" s="740"/>
      <c r="DD49" s="741">
        <v>13170191</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378</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379</v>
      </c>
      <c r="DK2" s="1120"/>
      <c r="DL2" s="1120"/>
      <c r="DM2" s="1120"/>
      <c r="DN2" s="1120"/>
      <c r="DO2" s="1121"/>
      <c r="DP2" s="224"/>
      <c r="DQ2" s="1119" t="s">
        <v>380</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381</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382</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5" t="s">
        <v>383</v>
      </c>
      <c r="B5" s="1026"/>
      <c r="C5" s="1026"/>
      <c r="D5" s="1026"/>
      <c r="E5" s="1026"/>
      <c r="F5" s="1026"/>
      <c r="G5" s="1026"/>
      <c r="H5" s="1026"/>
      <c r="I5" s="1026"/>
      <c r="J5" s="1026"/>
      <c r="K5" s="1026"/>
      <c r="L5" s="1026"/>
      <c r="M5" s="1026"/>
      <c r="N5" s="1026"/>
      <c r="O5" s="1026"/>
      <c r="P5" s="1027"/>
      <c r="Q5" s="1031" t="s">
        <v>384</v>
      </c>
      <c r="R5" s="1032"/>
      <c r="S5" s="1032"/>
      <c r="T5" s="1032"/>
      <c r="U5" s="1033"/>
      <c r="V5" s="1031" t="s">
        <v>385</v>
      </c>
      <c r="W5" s="1032"/>
      <c r="X5" s="1032"/>
      <c r="Y5" s="1032"/>
      <c r="Z5" s="1033"/>
      <c r="AA5" s="1031" t="s">
        <v>386</v>
      </c>
      <c r="AB5" s="1032"/>
      <c r="AC5" s="1032"/>
      <c r="AD5" s="1032"/>
      <c r="AE5" s="1032"/>
      <c r="AF5" s="1122" t="s">
        <v>387</v>
      </c>
      <c r="AG5" s="1032"/>
      <c r="AH5" s="1032"/>
      <c r="AI5" s="1032"/>
      <c r="AJ5" s="1045"/>
      <c r="AK5" s="1032" t="s">
        <v>388</v>
      </c>
      <c r="AL5" s="1032"/>
      <c r="AM5" s="1032"/>
      <c r="AN5" s="1032"/>
      <c r="AO5" s="1033"/>
      <c r="AP5" s="1031" t="s">
        <v>389</v>
      </c>
      <c r="AQ5" s="1032"/>
      <c r="AR5" s="1032"/>
      <c r="AS5" s="1032"/>
      <c r="AT5" s="1033"/>
      <c r="AU5" s="1031" t="s">
        <v>390</v>
      </c>
      <c r="AV5" s="1032"/>
      <c r="AW5" s="1032"/>
      <c r="AX5" s="1032"/>
      <c r="AY5" s="1045"/>
      <c r="AZ5" s="228"/>
      <c r="BA5" s="228"/>
      <c r="BB5" s="228"/>
      <c r="BC5" s="228"/>
      <c r="BD5" s="228"/>
      <c r="BE5" s="229"/>
      <c r="BF5" s="229"/>
      <c r="BG5" s="229"/>
      <c r="BH5" s="229"/>
      <c r="BI5" s="229"/>
      <c r="BJ5" s="229"/>
      <c r="BK5" s="229"/>
      <c r="BL5" s="229"/>
      <c r="BM5" s="229"/>
      <c r="BN5" s="229"/>
      <c r="BO5" s="229"/>
      <c r="BP5" s="229"/>
      <c r="BQ5" s="1025" t="s">
        <v>391</v>
      </c>
      <c r="BR5" s="1026"/>
      <c r="BS5" s="1026"/>
      <c r="BT5" s="1026"/>
      <c r="BU5" s="1026"/>
      <c r="BV5" s="1026"/>
      <c r="BW5" s="1026"/>
      <c r="BX5" s="1026"/>
      <c r="BY5" s="1026"/>
      <c r="BZ5" s="1026"/>
      <c r="CA5" s="1026"/>
      <c r="CB5" s="1026"/>
      <c r="CC5" s="1026"/>
      <c r="CD5" s="1026"/>
      <c r="CE5" s="1026"/>
      <c r="CF5" s="1026"/>
      <c r="CG5" s="1027"/>
      <c r="CH5" s="1031" t="s">
        <v>392</v>
      </c>
      <c r="CI5" s="1032"/>
      <c r="CJ5" s="1032"/>
      <c r="CK5" s="1032"/>
      <c r="CL5" s="1033"/>
      <c r="CM5" s="1031" t="s">
        <v>393</v>
      </c>
      <c r="CN5" s="1032"/>
      <c r="CO5" s="1032"/>
      <c r="CP5" s="1032"/>
      <c r="CQ5" s="1033"/>
      <c r="CR5" s="1031" t="s">
        <v>394</v>
      </c>
      <c r="CS5" s="1032"/>
      <c r="CT5" s="1032"/>
      <c r="CU5" s="1032"/>
      <c r="CV5" s="1033"/>
      <c r="CW5" s="1031" t="s">
        <v>395</v>
      </c>
      <c r="CX5" s="1032"/>
      <c r="CY5" s="1032"/>
      <c r="CZ5" s="1032"/>
      <c r="DA5" s="1033"/>
      <c r="DB5" s="1031" t="s">
        <v>396</v>
      </c>
      <c r="DC5" s="1032"/>
      <c r="DD5" s="1032"/>
      <c r="DE5" s="1032"/>
      <c r="DF5" s="1033"/>
      <c r="DG5" s="1112" t="s">
        <v>397</v>
      </c>
      <c r="DH5" s="1113"/>
      <c r="DI5" s="1113"/>
      <c r="DJ5" s="1113"/>
      <c r="DK5" s="1114"/>
      <c r="DL5" s="1112" t="s">
        <v>398</v>
      </c>
      <c r="DM5" s="1113"/>
      <c r="DN5" s="1113"/>
      <c r="DO5" s="1113"/>
      <c r="DP5" s="1114"/>
      <c r="DQ5" s="1031" t="s">
        <v>399</v>
      </c>
      <c r="DR5" s="1032"/>
      <c r="DS5" s="1032"/>
      <c r="DT5" s="1032"/>
      <c r="DU5" s="1033"/>
      <c r="DV5" s="1031" t="s">
        <v>390</v>
      </c>
      <c r="DW5" s="1032"/>
      <c r="DX5" s="1032"/>
      <c r="DY5" s="1032"/>
      <c r="DZ5" s="1045"/>
      <c r="EA5" s="230"/>
    </row>
    <row r="6" spans="1:131" s="231" customFormat="1" ht="26.25" customHeight="1" thickBot="1" x14ac:dyDescent="0.2">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23"/>
      <c r="AG6" s="1035"/>
      <c r="AH6" s="1035"/>
      <c r="AI6" s="1035"/>
      <c r="AJ6" s="1046"/>
      <c r="AK6" s="1035"/>
      <c r="AL6" s="1035"/>
      <c r="AM6" s="1035"/>
      <c r="AN6" s="1035"/>
      <c r="AO6" s="1036"/>
      <c r="AP6" s="1034"/>
      <c r="AQ6" s="1035"/>
      <c r="AR6" s="1035"/>
      <c r="AS6" s="1035"/>
      <c r="AT6" s="1036"/>
      <c r="AU6" s="1034"/>
      <c r="AV6" s="1035"/>
      <c r="AW6" s="1035"/>
      <c r="AX6" s="1035"/>
      <c r="AY6" s="1046"/>
      <c r="AZ6" s="228"/>
      <c r="BA6" s="228"/>
      <c r="BB6" s="228"/>
      <c r="BC6" s="228"/>
      <c r="BD6" s="228"/>
      <c r="BE6" s="229"/>
      <c r="BF6" s="229"/>
      <c r="BG6" s="229"/>
      <c r="BH6" s="229"/>
      <c r="BI6" s="229"/>
      <c r="BJ6" s="229"/>
      <c r="BK6" s="229"/>
      <c r="BL6" s="229"/>
      <c r="BM6" s="229"/>
      <c r="BN6" s="229"/>
      <c r="BO6" s="229"/>
      <c r="BP6" s="229"/>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15"/>
      <c r="DH6" s="1116"/>
      <c r="DI6" s="1116"/>
      <c r="DJ6" s="1116"/>
      <c r="DK6" s="1117"/>
      <c r="DL6" s="1115"/>
      <c r="DM6" s="1116"/>
      <c r="DN6" s="1116"/>
      <c r="DO6" s="1116"/>
      <c r="DP6" s="1117"/>
      <c r="DQ6" s="1034"/>
      <c r="DR6" s="1035"/>
      <c r="DS6" s="1035"/>
      <c r="DT6" s="1035"/>
      <c r="DU6" s="1036"/>
      <c r="DV6" s="1034"/>
      <c r="DW6" s="1035"/>
      <c r="DX6" s="1035"/>
      <c r="DY6" s="1035"/>
      <c r="DZ6" s="1046"/>
      <c r="EA6" s="230"/>
    </row>
    <row r="7" spans="1:131" s="231" customFormat="1" ht="26.25" customHeight="1" thickTop="1" x14ac:dyDescent="0.15">
      <c r="A7" s="232">
        <v>1</v>
      </c>
      <c r="B7" s="1076" t="s">
        <v>400</v>
      </c>
      <c r="C7" s="1077"/>
      <c r="D7" s="1077"/>
      <c r="E7" s="1077"/>
      <c r="F7" s="1077"/>
      <c r="G7" s="1077"/>
      <c r="H7" s="1077"/>
      <c r="I7" s="1077"/>
      <c r="J7" s="1077"/>
      <c r="K7" s="1077"/>
      <c r="L7" s="1077"/>
      <c r="M7" s="1077"/>
      <c r="N7" s="1077"/>
      <c r="O7" s="1077"/>
      <c r="P7" s="1078"/>
      <c r="Q7" s="1130">
        <v>21288</v>
      </c>
      <c r="R7" s="1131"/>
      <c r="S7" s="1131"/>
      <c r="T7" s="1131"/>
      <c r="U7" s="1131"/>
      <c r="V7" s="1131">
        <v>20648</v>
      </c>
      <c r="W7" s="1131"/>
      <c r="X7" s="1131"/>
      <c r="Y7" s="1131"/>
      <c r="Z7" s="1131"/>
      <c r="AA7" s="1131">
        <v>640</v>
      </c>
      <c r="AB7" s="1131"/>
      <c r="AC7" s="1131"/>
      <c r="AD7" s="1131"/>
      <c r="AE7" s="1132"/>
      <c r="AF7" s="1133">
        <v>502</v>
      </c>
      <c r="AG7" s="1134"/>
      <c r="AH7" s="1134"/>
      <c r="AI7" s="1134"/>
      <c r="AJ7" s="1135"/>
      <c r="AK7" s="1136">
        <v>23</v>
      </c>
      <c r="AL7" s="1137"/>
      <c r="AM7" s="1137"/>
      <c r="AN7" s="1137"/>
      <c r="AO7" s="1137"/>
      <c r="AP7" s="1137">
        <v>5560</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604</v>
      </c>
      <c r="BT7" s="1128"/>
      <c r="BU7" s="1128"/>
      <c r="BV7" s="1128"/>
      <c r="BW7" s="1128"/>
      <c r="BX7" s="1128"/>
      <c r="BY7" s="1128"/>
      <c r="BZ7" s="1128"/>
      <c r="CA7" s="1128"/>
      <c r="CB7" s="1128"/>
      <c r="CC7" s="1128"/>
      <c r="CD7" s="1128"/>
      <c r="CE7" s="1128"/>
      <c r="CF7" s="1128"/>
      <c r="CG7" s="1140"/>
      <c r="CH7" s="1124" t="s">
        <v>534</v>
      </c>
      <c r="CI7" s="1125"/>
      <c r="CJ7" s="1125"/>
      <c r="CK7" s="1125"/>
      <c r="CL7" s="1126"/>
      <c r="CM7" s="1124">
        <v>25</v>
      </c>
      <c r="CN7" s="1125"/>
      <c r="CO7" s="1125"/>
      <c r="CP7" s="1125"/>
      <c r="CQ7" s="1126"/>
      <c r="CR7" s="1124">
        <v>10</v>
      </c>
      <c r="CS7" s="1125"/>
      <c r="CT7" s="1125"/>
      <c r="CU7" s="1125"/>
      <c r="CV7" s="1126"/>
      <c r="CW7" s="1124" t="s">
        <v>534</v>
      </c>
      <c r="CX7" s="1125"/>
      <c r="CY7" s="1125"/>
      <c r="CZ7" s="1125"/>
      <c r="DA7" s="1126"/>
      <c r="DB7" s="1124" t="s">
        <v>534</v>
      </c>
      <c r="DC7" s="1125"/>
      <c r="DD7" s="1125"/>
      <c r="DE7" s="1125"/>
      <c r="DF7" s="1126"/>
      <c r="DG7" s="1124" t="s">
        <v>534</v>
      </c>
      <c r="DH7" s="1125"/>
      <c r="DI7" s="1125"/>
      <c r="DJ7" s="1125"/>
      <c r="DK7" s="1126"/>
      <c r="DL7" s="1124" t="s">
        <v>534</v>
      </c>
      <c r="DM7" s="1125"/>
      <c r="DN7" s="1125"/>
      <c r="DO7" s="1125"/>
      <c r="DP7" s="1126"/>
      <c r="DQ7" s="1124" t="s">
        <v>534</v>
      </c>
      <c r="DR7" s="1125"/>
      <c r="DS7" s="1125"/>
      <c r="DT7" s="1125"/>
      <c r="DU7" s="1126"/>
      <c r="DV7" s="1127"/>
      <c r="DW7" s="1128"/>
      <c r="DX7" s="1128"/>
      <c r="DY7" s="1128"/>
      <c r="DZ7" s="1129"/>
      <c r="EA7" s="230"/>
    </row>
    <row r="8" spans="1:131" s="231" customFormat="1" ht="26.25" customHeight="1" x14ac:dyDescent="0.15">
      <c r="A8" s="234">
        <v>2</v>
      </c>
      <c r="B8" s="1060" t="s">
        <v>401</v>
      </c>
      <c r="C8" s="1061"/>
      <c r="D8" s="1061"/>
      <c r="E8" s="1061"/>
      <c r="F8" s="1061"/>
      <c r="G8" s="1061"/>
      <c r="H8" s="1061"/>
      <c r="I8" s="1061"/>
      <c r="J8" s="1061"/>
      <c r="K8" s="1061"/>
      <c r="L8" s="1061"/>
      <c r="M8" s="1061"/>
      <c r="N8" s="1061"/>
      <c r="O8" s="1061"/>
      <c r="P8" s="1062"/>
      <c r="Q8" s="1068">
        <v>31</v>
      </c>
      <c r="R8" s="1069"/>
      <c r="S8" s="1069"/>
      <c r="T8" s="1069"/>
      <c r="U8" s="1069"/>
      <c r="V8" s="1069">
        <v>31</v>
      </c>
      <c r="W8" s="1069"/>
      <c r="X8" s="1069"/>
      <c r="Y8" s="1069"/>
      <c r="Z8" s="1069"/>
      <c r="AA8" s="1069" t="s">
        <v>534</v>
      </c>
      <c r="AB8" s="1069"/>
      <c r="AC8" s="1069"/>
      <c r="AD8" s="1069"/>
      <c r="AE8" s="1070"/>
      <c r="AF8" s="1065" t="s">
        <v>402</v>
      </c>
      <c r="AG8" s="1066"/>
      <c r="AH8" s="1066"/>
      <c r="AI8" s="1066"/>
      <c r="AJ8" s="1067"/>
      <c r="AK8" s="1109">
        <v>3</v>
      </c>
      <c r="AL8" s="1018"/>
      <c r="AM8" s="1018"/>
      <c r="AN8" s="1018"/>
      <c r="AO8" s="1018"/>
      <c r="AP8" s="1018" t="s">
        <v>534</v>
      </c>
      <c r="AQ8" s="1018"/>
      <c r="AR8" s="1018"/>
      <c r="AS8" s="1018"/>
      <c r="AT8" s="1018"/>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2" t="s">
        <v>605</v>
      </c>
      <c r="BT8" s="1023"/>
      <c r="BU8" s="1023"/>
      <c r="BV8" s="1023"/>
      <c r="BW8" s="1023"/>
      <c r="BX8" s="1023"/>
      <c r="BY8" s="1023"/>
      <c r="BZ8" s="1023"/>
      <c r="CA8" s="1023"/>
      <c r="CB8" s="1023"/>
      <c r="CC8" s="1023"/>
      <c r="CD8" s="1023"/>
      <c r="CE8" s="1023"/>
      <c r="CF8" s="1023"/>
      <c r="CG8" s="1044"/>
      <c r="CH8" s="1019" t="s">
        <v>534</v>
      </c>
      <c r="CI8" s="1020"/>
      <c r="CJ8" s="1020"/>
      <c r="CK8" s="1020"/>
      <c r="CL8" s="1021"/>
      <c r="CM8" s="1019">
        <v>227</v>
      </c>
      <c r="CN8" s="1020"/>
      <c r="CO8" s="1020"/>
      <c r="CP8" s="1020"/>
      <c r="CQ8" s="1021"/>
      <c r="CR8" s="1019">
        <v>216</v>
      </c>
      <c r="CS8" s="1020"/>
      <c r="CT8" s="1020"/>
      <c r="CU8" s="1020"/>
      <c r="CV8" s="1021"/>
      <c r="CW8" s="1019" t="s">
        <v>534</v>
      </c>
      <c r="CX8" s="1020"/>
      <c r="CY8" s="1020"/>
      <c r="CZ8" s="1020"/>
      <c r="DA8" s="1021"/>
      <c r="DB8" s="1019" t="s">
        <v>534</v>
      </c>
      <c r="DC8" s="1020"/>
      <c r="DD8" s="1020"/>
      <c r="DE8" s="1020"/>
      <c r="DF8" s="1021"/>
      <c r="DG8" s="1019" t="s">
        <v>534</v>
      </c>
      <c r="DH8" s="1020"/>
      <c r="DI8" s="1020"/>
      <c r="DJ8" s="1020"/>
      <c r="DK8" s="1021"/>
      <c r="DL8" s="1019" t="s">
        <v>534</v>
      </c>
      <c r="DM8" s="1020"/>
      <c r="DN8" s="1020"/>
      <c r="DO8" s="1020"/>
      <c r="DP8" s="1021"/>
      <c r="DQ8" s="1019" t="s">
        <v>534</v>
      </c>
      <c r="DR8" s="1020"/>
      <c r="DS8" s="1020"/>
      <c r="DT8" s="1020"/>
      <c r="DU8" s="1021"/>
      <c r="DV8" s="1022"/>
      <c r="DW8" s="1023"/>
      <c r="DX8" s="1023"/>
      <c r="DY8" s="1023"/>
      <c r="DZ8" s="1024"/>
      <c r="EA8" s="230"/>
    </row>
    <row r="9" spans="1:131" s="231" customFormat="1" ht="26.25" customHeight="1" x14ac:dyDescent="0.15">
      <c r="A9" s="234">
        <v>3</v>
      </c>
      <c r="B9" s="1060"/>
      <c r="C9" s="1061"/>
      <c r="D9" s="1061"/>
      <c r="E9" s="1061"/>
      <c r="F9" s="1061"/>
      <c r="G9" s="1061"/>
      <c r="H9" s="1061"/>
      <c r="I9" s="1061"/>
      <c r="J9" s="1061"/>
      <c r="K9" s="1061"/>
      <c r="L9" s="1061"/>
      <c r="M9" s="1061"/>
      <c r="N9" s="1061"/>
      <c r="O9" s="1061"/>
      <c r="P9" s="1062"/>
      <c r="Q9" s="1068"/>
      <c r="R9" s="1069"/>
      <c r="S9" s="1069"/>
      <c r="T9" s="1069"/>
      <c r="U9" s="1069"/>
      <c r="V9" s="1069"/>
      <c r="W9" s="1069"/>
      <c r="X9" s="1069"/>
      <c r="Y9" s="1069"/>
      <c r="Z9" s="1069"/>
      <c r="AA9" s="1069"/>
      <c r="AB9" s="1069"/>
      <c r="AC9" s="1069"/>
      <c r="AD9" s="1069"/>
      <c r="AE9" s="1070"/>
      <c r="AF9" s="1065"/>
      <c r="AG9" s="1066"/>
      <c r="AH9" s="1066"/>
      <c r="AI9" s="1066"/>
      <c r="AJ9" s="1067"/>
      <c r="AK9" s="1109"/>
      <c r="AL9" s="1018"/>
      <c r="AM9" s="1018"/>
      <c r="AN9" s="1018"/>
      <c r="AO9" s="1018"/>
      <c r="AP9" s="1018"/>
      <c r="AQ9" s="1018"/>
      <c r="AR9" s="1018"/>
      <c r="AS9" s="1018"/>
      <c r="AT9" s="1018"/>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2"/>
      <c r="BT9" s="1023"/>
      <c r="BU9" s="1023"/>
      <c r="BV9" s="1023"/>
      <c r="BW9" s="1023"/>
      <c r="BX9" s="1023"/>
      <c r="BY9" s="1023"/>
      <c r="BZ9" s="1023"/>
      <c r="CA9" s="1023"/>
      <c r="CB9" s="1023"/>
      <c r="CC9" s="1023"/>
      <c r="CD9" s="1023"/>
      <c r="CE9" s="1023"/>
      <c r="CF9" s="1023"/>
      <c r="CG9" s="1044"/>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30"/>
    </row>
    <row r="10" spans="1:131" s="231" customFormat="1" ht="26.25" customHeight="1" x14ac:dyDescent="0.15">
      <c r="A10" s="234">
        <v>4</v>
      </c>
      <c r="B10" s="1060"/>
      <c r="C10" s="1061"/>
      <c r="D10" s="1061"/>
      <c r="E10" s="1061"/>
      <c r="F10" s="1061"/>
      <c r="G10" s="1061"/>
      <c r="H10" s="1061"/>
      <c r="I10" s="1061"/>
      <c r="J10" s="1061"/>
      <c r="K10" s="1061"/>
      <c r="L10" s="1061"/>
      <c r="M10" s="1061"/>
      <c r="N10" s="1061"/>
      <c r="O10" s="1061"/>
      <c r="P10" s="1062"/>
      <c r="Q10" s="1068"/>
      <c r="R10" s="1069"/>
      <c r="S10" s="1069"/>
      <c r="T10" s="1069"/>
      <c r="U10" s="1069"/>
      <c r="V10" s="1069"/>
      <c r="W10" s="1069"/>
      <c r="X10" s="1069"/>
      <c r="Y10" s="1069"/>
      <c r="Z10" s="1069"/>
      <c r="AA10" s="1069"/>
      <c r="AB10" s="1069"/>
      <c r="AC10" s="1069"/>
      <c r="AD10" s="1069"/>
      <c r="AE10" s="1070"/>
      <c r="AF10" s="1065"/>
      <c r="AG10" s="1066"/>
      <c r="AH10" s="1066"/>
      <c r="AI10" s="1066"/>
      <c r="AJ10" s="1067"/>
      <c r="AK10" s="1109"/>
      <c r="AL10" s="1018"/>
      <c r="AM10" s="1018"/>
      <c r="AN10" s="1018"/>
      <c r="AO10" s="1018"/>
      <c r="AP10" s="1018"/>
      <c r="AQ10" s="1018"/>
      <c r="AR10" s="1018"/>
      <c r="AS10" s="1018"/>
      <c r="AT10" s="1018"/>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2"/>
      <c r="BT10" s="1023"/>
      <c r="BU10" s="1023"/>
      <c r="BV10" s="1023"/>
      <c r="BW10" s="1023"/>
      <c r="BX10" s="1023"/>
      <c r="BY10" s="1023"/>
      <c r="BZ10" s="1023"/>
      <c r="CA10" s="1023"/>
      <c r="CB10" s="1023"/>
      <c r="CC10" s="1023"/>
      <c r="CD10" s="1023"/>
      <c r="CE10" s="1023"/>
      <c r="CF10" s="1023"/>
      <c r="CG10" s="1044"/>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30"/>
    </row>
    <row r="11" spans="1:131" s="231" customFormat="1" ht="26.25" customHeight="1" x14ac:dyDescent="0.15">
      <c r="A11" s="234">
        <v>5</v>
      </c>
      <c r="B11" s="1060"/>
      <c r="C11" s="1061"/>
      <c r="D11" s="1061"/>
      <c r="E11" s="1061"/>
      <c r="F11" s="1061"/>
      <c r="G11" s="1061"/>
      <c r="H11" s="1061"/>
      <c r="I11" s="1061"/>
      <c r="J11" s="1061"/>
      <c r="K11" s="1061"/>
      <c r="L11" s="1061"/>
      <c r="M11" s="1061"/>
      <c r="N11" s="1061"/>
      <c r="O11" s="1061"/>
      <c r="P11" s="1062"/>
      <c r="Q11" s="1068"/>
      <c r="R11" s="1069"/>
      <c r="S11" s="1069"/>
      <c r="T11" s="1069"/>
      <c r="U11" s="1069"/>
      <c r="V11" s="1069"/>
      <c r="W11" s="1069"/>
      <c r="X11" s="1069"/>
      <c r="Y11" s="1069"/>
      <c r="Z11" s="1069"/>
      <c r="AA11" s="1069"/>
      <c r="AB11" s="1069"/>
      <c r="AC11" s="1069"/>
      <c r="AD11" s="1069"/>
      <c r="AE11" s="1070"/>
      <c r="AF11" s="1065"/>
      <c r="AG11" s="1066"/>
      <c r="AH11" s="1066"/>
      <c r="AI11" s="1066"/>
      <c r="AJ11" s="1067"/>
      <c r="AK11" s="1109"/>
      <c r="AL11" s="1018"/>
      <c r="AM11" s="1018"/>
      <c r="AN11" s="1018"/>
      <c r="AO11" s="1018"/>
      <c r="AP11" s="1018"/>
      <c r="AQ11" s="1018"/>
      <c r="AR11" s="1018"/>
      <c r="AS11" s="1018"/>
      <c r="AT11" s="1018"/>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2"/>
      <c r="BT11" s="1023"/>
      <c r="BU11" s="1023"/>
      <c r="BV11" s="1023"/>
      <c r="BW11" s="1023"/>
      <c r="BX11" s="1023"/>
      <c r="BY11" s="1023"/>
      <c r="BZ11" s="1023"/>
      <c r="CA11" s="1023"/>
      <c r="CB11" s="1023"/>
      <c r="CC11" s="1023"/>
      <c r="CD11" s="1023"/>
      <c r="CE11" s="1023"/>
      <c r="CF11" s="1023"/>
      <c r="CG11" s="1044"/>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30"/>
    </row>
    <row r="12" spans="1:131" s="231" customFormat="1" ht="26.25" customHeight="1" x14ac:dyDescent="0.15">
      <c r="A12" s="234">
        <v>6</v>
      </c>
      <c r="B12" s="1060"/>
      <c r="C12" s="1061"/>
      <c r="D12" s="1061"/>
      <c r="E12" s="1061"/>
      <c r="F12" s="1061"/>
      <c r="G12" s="1061"/>
      <c r="H12" s="1061"/>
      <c r="I12" s="1061"/>
      <c r="J12" s="1061"/>
      <c r="K12" s="1061"/>
      <c r="L12" s="1061"/>
      <c r="M12" s="1061"/>
      <c r="N12" s="1061"/>
      <c r="O12" s="1061"/>
      <c r="P12" s="1062"/>
      <c r="Q12" s="1068"/>
      <c r="R12" s="1069"/>
      <c r="S12" s="1069"/>
      <c r="T12" s="1069"/>
      <c r="U12" s="1069"/>
      <c r="V12" s="1069"/>
      <c r="W12" s="1069"/>
      <c r="X12" s="1069"/>
      <c r="Y12" s="1069"/>
      <c r="Z12" s="1069"/>
      <c r="AA12" s="1069"/>
      <c r="AB12" s="1069"/>
      <c r="AC12" s="1069"/>
      <c r="AD12" s="1069"/>
      <c r="AE12" s="1070"/>
      <c r="AF12" s="1065"/>
      <c r="AG12" s="1066"/>
      <c r="AH12" s="1066"/>
      <c r="AI12" s="1066"/>
      <c r="AJ12" s="1067"/>
      <c r="AK12" s="1109"/>
      <c r="AL12" s="1018"/>
      <c r="AM12" s="1018"/>
      <c r="AN12" s="1018"/>
      <c r="AO12" s="1018"/>
      <c r="AP12" s="1018"/>
      <c r="AQ12" s="1018"/>
      <c r="AR12" s="1018"/>
      <c r="AS12" s="1018"/>
      <c r="AT12" s="1018"/>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2"/>
      <c r="BT12" s="1023"/>
      <c r="BU12" s="1023"/>
      <c r="BV12" s="1023"/>
      <c r="BW12" s="1023"/>
      <c r="BX12" s="1023"/>
      <c r="BY12" s="1023"/>
      <c r="BZ12" s="1023"/>
      <c r="CA12" s="1023"/>
      <c r="CB12" s="1023"/>
      <c r="CC12" s="1023"/>
      <c r="CD12" s="1023"/>
      <c r="CE12" s="1023"/>
      <c r="CF12" s="1023"/>
      <c r="CG12" s="1044"/>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30"/>
    </row>
    <row r="13" spans="1:131" s="231" customFormat="1" ht="26.25" customHeight="1" x14ac:dyDescent="0.15">
      <c r="A13" s="234">
        <v>7</v>
      </c>
      <c r="B13" s="1060"/>
      <c r="C13" s="1061"/>
      <c r="D13" s="1061"/>
      <c r="E13" s="1061"/>
      <c r="F13" s="1061"/>
      <c r="G13" s="1061"/>
      <c r="H13" s="1061"/>
      <c r="I13" s="1061"/>
      <c r="J13" s="1061"/>
      <c r="K13" s="1061"/>
      <c r="L13" s="1061"/>
      <c r="M13" s="1061"/>
      <c r="N13" s="1061"/>
      <c r="O13" s="1061"/>
      <c r="P13" s="1062"/>
      <c r="Q13" s="1068"/>
      <c r="R13" s="1069"/>
      <c r="S13" s="1069"/>
      <c r="T13" s="1069"/>
      <c r="U13" s="1069"/>
      <c r="V13" s="1069"/>
      <c r="W13" s="1069"/>
      <c r="X13" s="1069"/>
      <c r="Y13" s="1069"/>
      <c r="Z13" s="1069"/>
      <c r="AA13" s="1069"/>
      <c r="AB13" s="1069"/>
      <c r="AC13" s="1069"/>
      <c r="AD13" s="1069"/>
      <c r="AE13" s="1070"/>
      <c r="AF13" s="1065"/>
      <c r="AG13" s="1066"/>
      <c r="AH13" s="1066"/>
      <c r="AI13" s="1066"/>
      <c r="AJ13" s="1067"/>
      <c r="AK13" s="1109"/>
      <c r="AL13" s="1018"/>
      <c r="AM13" s="1018"/>
      <c r="AN13" s="1018"/>
      <c r="AO13" s="1018"/>
      <c r="AP13" s="1018"/>
      <c r="AQ13" s="1018"/>
      <c r="AR13" s="1018"/>
      <c r="AS13" s="1018"/>
      <c r="AT13" s="1018"/>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2"/>
      <c r="BT13" s="1023"/>
      <c r="BU13" s="1023"/>
      <c r="BV13" s="1023"/>
      <c r="BW13" s="1023"/>
      <c r="BX13" s="1023"/>
      <c r="BY13" s="1023"/>
      <c r="BZ13" s="1023"/>
      <c r="CA13" s="1023"/>
      <c r="CB13" s="1023"/>
      <c r="CC13" s="1023"/>
      <c r="CD13" s="1023"/>
      <c r="CE13" s="1023"/>
      <c r="CF13" s="1023"/>
      <c r="CG13" s="1044"/>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30"/>
    </row>
    <row r="14" spans="1:131" s="231" customFormat="1" ht="26.25" customHeight="1" x14ac:dyDescent="0.15">
      <c r="A14" s="234">
        <v>8</v>
      </c>
      <c r="B14" s="1060"/>
      <c r="C14" s="1061"/>
      <c r="D14" s="1061"/>
      <c r="E14" s="1061"/>
      <c r="F14" s="1061"/>
      <c r="G14" s="1061"/>
      <c r="H14" s="1061"/>
      <c r="I14" s="1061"/>
      <c r="J14" s="1061"/>
      <c r="K14" s="1061"/>
      <c r="L14" s="1061"/>
      <c r="M14" s="1061"/>
      <c r="N14" s="1061"/>
      <c r="O14" s="1061"/>
      <c r="P14" s="1062"/>
      <c r="Q14" s="1068"/>
      <c r="R14" s="1069"/>
      <c r="S14" s="1069"/>
      <c r="T14" s="1069"/>
      <c r="U14" s="1069"/>
      <c r="V14" s="1069"/>
      <c r="W14" s="1069"/>
      <c r="X14" s="1069"/>
      <c r="Y14" s="1069"/>
      <c r="Z14" s="1069"/>
      <c r="AA14" s="1069"/>
      <c r="AB14" s="1069"/>
      <c r="AC14" s="1069"/>
      <c r="AD14" s="1069"/>
      <c r="AE14" s="1070"/>
      <c r="AF14" s="1065"/>
      <c r="AG14" s="1066"/>
      <c r="AH14" s="1066"/>
      <c r="AI14" s="1066"/>
      <c r="AJ14" s="1067"/>
      <c r="AK14" s="1109"/>
      <c r="AL14" s="1018"/>
      <c r="AM14" s="1018"/>
      <c r="AN14" s="1018"/>
      <c r="AO14" s="1018"/>
      <c r="AP14" s="1018"/>
      <c r="AQ14" s="1018"/>
      <c r="AR14" s="1018"/>
      <c r="AS14" s="1018"/>
      <c r="AT14" s="1018"/>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2"/>
      <c r="BT14" s="1023"/>
      <c r="BU14" s="1023"/>
      <c r="BV14" s="1023"/>
      <c r="BW14" s="1023"/>
      <c r="BX14" s="1023"/>
      <c r="BY14" s="1023"/>
      <c r="BZ14" s="1023"/>
      <c r="CA14" s="1023"/>
      <c r="CB14" s="1023"/>
      <c r="CC14" s="1023"/>
      <c r="CD14" s="1023"/>
      <c r="CE14" s="1023"/>
      <c r="CF14" s="1023"/>
      <c r="CG14" s="1044"/>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30"/>
    </row>
    <row r="15" spans="1:131" s="231" customFormat="1" ht="26.25" customHeight="1" x14ac:dyDescent="0.15">
      <c r="A15" s="234">
        <v>9</v>
      </c>
      <c r="B15" s="1060"/>
      <c r="C15" s="1061"/>
      <c r="D15" s="1061"/>
      <c r="E15" s="1061"/>
      <c r="F15" s="1061"/>
      <c r="G15" s="1061"/>
      <c r="H15" s="1061"/>
      <c r="I15" s="1061"/>
      <c r="J15" s="1061"/>
      <c r="K15" s="1061"/>
      <c r="L15" s="1061"/>
      <c r="M15" s="1061"/>
      <c r="N15" s="1061"/>
      <c r="O15" s="1061"/>
      <c r="P15" s="1062"/>
      <c r="Q15" s="1068"/>
      <c r="R15" s="1069"/>
      <c r="S15" s="1069"/>
      <c r="T15" s="1069"/>
      <c r="U15" s="1069"/>
      <c r="V15" s="1069"/>
      <c r="W15" s="1069"/>
      <c r="X15" s="1069"/>
      <c r="Y15" s="1069"/>
      <c r="Z15" s="1069"/>
      <c r="AA15" s="1069"/>
      <c r="AB15" s="1069"/>
      <c r="AC15" s="1069"/>
      <c r="AD15" s="1069"/>
      <c r="AE15" s="1070"/>
      <c r="AF15" s="1065"/>
      <c r="AG15" s="1066"/>
      <c r="AH15" s="1066"/>
      <c r="AI15" s="1066"/>
      <c r="AJ15" s="1067"/>
      <c r="AK15" s="1109"/>
      <c r="AL15" s="1018"/>
      <c r="AM15" s="1018"/>
      <c r="AN15" s="1018"/>
      <c r="AO15" s="1018"/>
      <c r="AP15" s="1018"/>
      <c r="AQ15" s="1018"/>
      <c r="AR15" s="1018"/>
      <c r="AS15" s="1018"/>
      <c r="AT15" s="1018"/>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2"/>
      <c r="BT15" s="1023"/>
      <c r="BU15" s="1023"/>
      <c r="BV15" s="1023"/>
      <c r="BW15" s="1023"/>
      <c r="BX15" s="1023"/>
      <c r="BY15" s="1023"/>
      <c r="BZ15" s="1023"/>
      <c r="CA15" s="1023"/>
      <c r="CB15" s="1023"/>
      <c r="CC15" s="1023"/>
      <c r="CD15" s="1023"/>
      <c r="CE15" s="1023"/>
      <c r="CF15" s="1023"/>
      <c r="CG15" s="1044"/>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30"/>
    </row>
    <row r="16" spans="1:131" s="231" customFormat="1" ht="26.25" customHeight="1" x14ac:dyDescent="0.15">
      <c r="A16" s="234">
        <v>10</v>
      </c>
      <c r="B16" s="1060"/>
      <c r="C16" s="1061"/>
      <c r="D16" s="1061"/>
      <c r="E16" s="1061"/>
      <c r="F16" s="1061"/>
      <c r="G16" s="1061"/>
      <c r="H16" s="1061"/>
      <c r="I16" s="1061"/>
      <c r="J16" s="1061"/>
      <c r="K16" s="1061"/>
      <c r="L16" s="1061"/>
      <c r="M16" s="1061"/>
      <c r="N16" s="1061"/>
      <c r="O16" s="1061"/>
      <c r="P16" s="1062"/>
      <c r="Q16" s="1068"/>
      <c r="R16" s="1069"/>
      <c r="S16" s="1069"/>
      <c r="T16" s="1069"/>
      <c r="U16" s="1069"/>
      <c r="V16" s="1069"/>
      <c r="W16" s="1069"/>
      <c r="X16" s="1069"/>
      <c r="Y16" s="1069"/>
      <c r="Z16" s="1069"/>
      <c r="AA16" s="1069"/>
      <c r="AB16" s="1069"/>
      <c r="AC16" s="1069"/>
      <c r="AD16" s="1069"/>
      <c r="AE16" s="1070"/>
      <c r="AF16" s="1065"/>
      <c r="AG16" s="1066"/>
      <c r="AH16" s="1066"/>
      <c r="AI16" s="1066"/>
      <c r="AJ16" s="1067"/>
      <c r="AK16" s="1109"/>
      <c r="AL16" s="1018"/>
      <c r="AM16" s="1018"/>
      <c r="AN16" s="1018"/>
      <c r="AO16" s="1018"/>
      <c r="AP16" s="1018"/>
      <c r="AQ16" s="1018"/>
      <c r="AR16" s="1018"/>
      <c r="AS16" s="1018"/>
      <c r="AT16" s="1018"/>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2"/>
      <c r="BT16" s="1023"/>
      <c r="BU16" s="1023"/>
      <c r="BV16" s="1023"/>
      <c r="BW16" s="1023"/>
      <c r="BX16" s="1023"/>
      <c r="BY16" s="1023"/>
      <c r="BZ16" s="1023"/>
      <c r="CA16" s="1023"/>
      <c r="CB16" s="1023"/>
      <c r="CC16" s="1023"/>
      <c r="CD16" s="1023"/>
      <c r="CE16" s="1023"/>
      <c r="CF16" s="1023"/>
      <c r="CG16" s="1044"/>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30"/>
    </row>
    <row r="17" spans="1:131" s="231" customFormat="1" ht="26.25" customHeight="1" x14ac:dyDescent="0.15">
      <c r="A17" s="234">
        <v>11</v>
      </c>
      <c r="B17" s="1060"/>
      <c r="C17" s="1061"/>
      <c r="D17" s="1061"/>
      <c r="E17" s="1061"/>
      <c r="F17" s="1061"/>
      <c r="G17" s="1061"/>
      <c r="H17" s="1061"/>
      <c r="I17" s="1061"/>
      <c r="J17" s="1061"/>
      <c r="K17" s="1061"/>
      <c r="L17" s="1061"/>
      <c r="M17" s="1061"/>
      <c r="N17" s="1061"/>
      <c r="O17" s="1061"/>
      <c r="P17" s="1062"/>
      <c r="Q17" s="1068"/>
      <c r="R17" s="1069"/>
      <c r="S17" s="1069"/>
      <c r="T17" s="1069"/>
      <c r="U17" s="1069"/>
      <c r="V17" s="1069"/>
      <c r="W17" s="1069"/>
      <c r="X17" s="1069"/>
      <c r="Y17" s="1069"/>
      <c r="Z17" s="1069"/>
      <c r="AA17" s="1069"/>
      <c r="AB17" s="1069"/>
      <c r="AC17" s="1069"/>
      <c r="AD17" s="1069"/>
      <c r="AE17" s="1070"/>
      <c r="AF17" s="1065"/>
      <c r="AG17" s="1066"/>
      <c r="AH17" s="1066"/>
      <c r="AI17" s="1066"/>
      <c r="AJ17" s="1067"/>
      <c r="AK17" s="1109"/>
      <c r="AL17" s="1018"/>
      <c r="AM17" s="1018"/>
      <c r="AN17" s="1018"/>
      <c r="AO17" s="1018"/>
      <c r="AP17" s="1018"/>
      <c r="AQ17" s="1018"/>
      <c r="AR17" s="1018"/>
      <c r="AS17" s="1018"/>
      <c r="AT17" s="1018"/>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2"/>
      <c r="BT17" s="1023"/>
      <c r="BU17" s="1023"/>
      <c r="BV17" s="1023"/>
      <c r="BW17" s="1023"/>
      <c r="BX17" s="1023"/>
      <c r="BY17" s="1023"/>
      <c r="BZ17" s="1023"/>
      <c r="CA17" s="1023"/>
      <c r="CB17" s="1023"/>
      <c r="CC17" s="1023"/>
      <c r="CD17" s="1023"/>
      <c r="CE17" s="1023"/>
      <c r="CF17" s="1023"/>
      <c r="CG17" s="1044"/>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30"/>
    </row>
    <row r="18" spans="1:131" s="231" customFormat="1" ht="26.25" customHeight="1" x14ac:dyDescent="0.15">
      <c r="A18" s="234">
        <v>12</v>
      </c>
      <c r="B18" s="1060"/>
      <c r="C18" s="1061"/>
      <c r="D18" s="1061"/>
      <c r="E18" s="1061"/>
      <c r="F18" s="1061"/>
      <c r="G18" s="1061"/>
      <c r="H18" s="1061"/>
      <c r="I18" s="1061"/>
      <c r="J18" s="1061"/>
      <c r="K18" s="1061"/>
      <c r="L18" s="1061"/>
      <c r="M18" s="1061"/>
      <c r="N18" s="1061"/>
      <c r="O18" s="1061"/>
      <c r="P18" s="1062"/>
      <c r="Q18" s="1068"/>
      <c r="R18" s="1069"/>
      <c r="S18" s="1069"/>
      <c r="T18" s="1069"/>
      <c r="U18" s="1069"/>
      <c r="V18" s="1069"/>
      <c r="W18" s="1069"/>
      <c r="X18" s="1069"/>
      <c r="Y18" s="1069"/>
      <c r="Z18" s="1069"/>
      <c r="AA18" s="1069"/>
      <c r="AB18" s="1069"/>
      <c r="AC18" s="1069"/>
      <c r="AD18" s="1069"/>
      <c r="AE18" s="1070"/>
      <c r="AF18" s="1065"/>
      <c r="AG18" s="1066"/>
      <c r="AH18" s="1066"/>
      <c r="AI18" s="1066"/>
      <c r="AJ18" s="1067"/>
      <c r="AK18" s="1109"/>
      <c r="AL18" s="1018"/>
      <c r="AM18" s="1018"/>
      <c r="AN18" s="1018"/>
      <c r="AO18" s="1018"/>
      <c r="AP18" s="1018"/>
      <c r="AQ18" s="1018"/>
      <c r="AR18" s="1018"/>
      <c r="AS18" s="1018"/>
      <c r="AT18" s="1018"/>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2"/>
      <c r="BT18" s="1023"/>
      <c r="BU18" s="1023"/>
      <c r="BV18" s="1023"/>
      <c r="BW18" s="1023"/>
      <c r="BX18" s="1023"/>
      <c r="BY18" s="1023"/>
      <c r="BZ18" s="1023"/>
      <c r="CA18" s="1023"/>
      <c r="CB18" s="1023"/>
      <c r="CC18" s="1023"/>
      <c r="CD18" s="1023"/>
      <c r="CE18" s="1023"/>
      <c r="CF18" s="1023"/>
      <c r="CG18" s="1044"/>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30"/>
    </row>
    <row r="19" spans="1:131" s="231" customFormat="1" ht="26.25" customHeight="1" x14ac:dyDescent="0.15">
      <c r="A19" s="234">
        <v>13</v>
      </c>
      <c r="B19" s="1060"/>
      <c r="C19" s="1061"/>
      <c r="D19" s="1061"/>
      <c r="E19" s="1061"/>
      <c r="F19" s="1061"/>
      <c r="G19" s="1061"/>
      <c r="H19" s="1061"/>
      <c r="I19" s="1061"/>
      <c r="J19" s="1061"/>
      <c r="K19" s="1061"/>
      <c r="L19" s="1061"/>
      <c r="M19" s="1061"/>
      <c r="N19" s="1061"/>
      <c r="O19" s="1061"/>
      <c r="P19" s="1062"/>
      <c r="Q19" s="1068"/>
      <c r="R19" s="1069"/>
      <c r="S19" s="1069"/>
      <c r="T19" s="1069"/>
      <c r="U19" s="1069"/>
      <c r="V19" s="1069"/>
      <c r="W19" s="1069"/>
      <c r="X19" s="1069"/>
      <c r="Y19" s="1069"/>
      <c r="Z19" s="1069"/>
      <c r="AA19" s="1069"/>
      <c r="AB19" s="1069"/>
      <c r="AC19" s="1069"/>
      <c r="AD19" s="1069"/>
      <c r="AE19" s="1070"/>
      <c r="AF19" s="1065"/>
      <c r="AG19" s="1066"/>
      <c r="AH19" s="1066"/>
      <c r="AI19" s="1066"/>
      <c r="AJ19" s="1067"/>
      <c r="AK19" s="1109"/>
      <c r="AL19" s="1018"/>
      <c r="AM19" s="1018"/>
      <c r="AN19" s="1018"/>
      <c r="AO19" s="1018"/>
      <c r="AP19" s="1018"/>
      <c r="AQ19" s="1018"/>
      <c r="AR19" s="1018"/>
      <c r="AS19" s="1018"/>
      <c r="AT19" s="1018"/>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2"/>
      <c r="BT19" s="1023"/>
      <c r="BU19" s="1023"/>
      <c r="BV19" s="1023"/>
      <c r="BW19" s="1023"/>
      <c r="BX19" s="1023"/>
      <c r="BY19" s="1023"/>
      <c r="BZ19" s="1023"/>
      <c r="CA19" s="1023"/>
      <c r="CB19" s="1023"/>
      <c r="CC19" s="1023"/>
      <c r="CD19" s="1023"/>
      <c r="CE19" s="1023"/>
      <c r="CF19" s="1023"/>
      <c r="CG19" s="1044"/>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30"/>
    </row>
    <row r="20" spans="1:131" s="231" customFormat="1" ht="26.25" customHeight="1" x14ac:dyDescent="0.15">
      <c r="A20" s="234">
        <v>14</v>
      </c>
      <c r="B20" s="1060"/>
      <c r="C20" s="1061"/>
      <c r="D20" s="1061"/>
      <c r="E20" s="1061"/>
      <c r="F20" s="1061"/>
      <c r="G20" s="1061"/>
      <c r="H20" s="1061"/>
      <c r="I20" s="1061"/>
      <c r="J20" s="1061"/>
      <c r="K20" s="1061"/>
      <c r="L20" s="1061"/>
      <c r="M20" s="1061"/>
      <c r="N20" s="1061"/>
      <c r="O20" s="1061"/>
      <c r="P20" s="1062"/>
      <c r="Q20" s="1068"/>
      <c r="R20" s="1069"/>
      <c r="S20" s="1069"/>
      <c r="T20" s="1069"/>
      <c r="U20" s="1069"/>
      <c r="V20" s="1069"/>
      <c r="W20" s="1069"/>
      <c r="X20" s="1069"/>
      <c r="Y20" s="1069"/>
      <c r="Z20" s="1069"/>
      <c r="AA20" s="1069"/>
      <c r="AB20" s="1069"/>
      <c r="AC20" s="1069"/>
      <c r="AD20" s="1069"/>
      <c r="AE20" s="1070"/>
      <c r="AF20" s="1065"/>
      <c r="AG20" s="1066"/>
      <c r="AH20" s="1066"/>
      <c r="AI20" s="1066"/>
      <c r="AJ20" s="1067"/>
      <c r="AK20" s="1109"/>
      <c r="AL20" s="1018"/>
      <c r="AM20" s="1018"/>
      <c r="AN20" s="1018"/>
      <c r="AO20" s="1018"/>
      <c r="AP20" s="1018"/>
      <c r="AQ20" s="1018"/>
      <c r="AR20" s="1018"/>
      <c r="AS20" s="1018"/>
      <c r="AT20" s="1018"/>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2"/>
      <c r="BT20" s="1023"/>
      <c r="BU20" s="1023"/>
      <c r="BV20" s="1023"/>
      <c r="BW20" s="1023"/>
      <c r="BX20" s="1023"/>
      <c r="BY20" s="1023"/>
      <c r="BZ20" s="1023"/>
      <c r="CA20" s="1023"/>
      <c r="CB20" s="1023"/>
      <c r="CC20" s="1023"/>
      <c r="CD20" s="1023"/>
      <c r="CE20" s="1023"/>
      <c r="CF20" s="1023"/>
      <c r="CG20" s="1044"/>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30"/>
    </row>
    <row r="21" spans="1:131" s="231" customFormat="1" ht="26.25" customHeight="1" thickBot="1" x14ac:dyDescent="0.2">
      <c r="A21" s="234">
        <v>15</v>
      </c>
      <c r="B21" s="1060"/>
      <c r="C21" s="1061"/>
      <c r="D21" s="1061"/>
      <c r="E21" s="1061"/>
      <c r="F21" s="1061"/>
      <c r="G21" s="1061"/>
      <c r="H21" s="1061"/>
      <c r="I21" s="1061"/>
      <c r="J21" s="1061"/>
      <c r="K21" s="1061"/>
      <c r="L21" s="1061"/>
      <c r="M21" s="1061"/>
      <c r="N21" s="1061"/>
      <c r="O21" s="1061"/>
      <c r="P21" s="1062"/>
      <c r="Q21" s="1068"/>
      <c r="R21" s="1069"/>
      <c r="S21" s="1069"/>
      <c r="T21" s="1069"/>
      <c r="U21" s="1069"/>
      <c r="V21" s="1069"/>
      <c r="W21" s="1069"/>
      <c r="X21" s="1069"/>
      <c r="Y21" s="1069"/>
      <c r="Z21" s="1069"/>
      <c r="AA21" s="1069"/>
      <c r="AB21" s="1069"/>
      <c r="AC21" s="1069"/>
      <c r="AD21" s="1069"/>
      <c r="AE21" s="1070"/>
      <c r="AF21" s="1065"/>
      <c r="AG21" s="1066"/>
      <c r="AH21" s="1066"/>
      <c r="AI21" s="1066"/>
      <c r="AJ21" s="1067"/>
      <c r="AK21" s="1109"/>
      <c r="AL21" s="1018"/>
      <c r="AM21" s="1018"/>
      <c r="AN21" s="1018"/>
      <c r="AO21" s="1018"/>
      <c r="AP21" s="1018"/>
      <c r="AQ21" s="1018"/>
      <c r="AR21" s="1018"/>
      <c r="AS21" s="1018"/>
      <c r="AT21" s="1018"/>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2"/>
      <c r="BT21" s="1023"/>
      <c r="BU21" s="1023"/>
      <c r="BV21" s="1023"/>
      <c r="BW21" s="1023"/>
      <c r="BX21" s="1023"/>
      <c r="BY21" s="1023"/>
      <c r="BZ21" s="1023"/>
      <c r="CA21" s="1023"/>
      <c r="CB21" s="1023"/>
      <c r="CC21" s="1023"/>
      <c r="CD21" s="1023"/>
      <c r="CE21" s="1023"/>
      <c r="CF21" s="1023"/>
      <c r="CG21" s="1044"/>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30"/>
    </row>
    <row r="22" spans="1:131" s="231" customFormat="1" ht="26.25" customHeight="1" x14ac:dyDescent="0.15">
      <c r="A22" s="234">
        <v>16</v>
      </c>
      <c r="B22" s="1060"/>
      <c r="C22" s="1061"/>
      <c r="D22" s="1061"/>
      <c r="E22" s="1061"/>
      <c r="F22" s="1061"/>
      <c r="G22" s="1061"/>
      <c r="H22" s="1061"/>
      <c r="I22" s="1061"/>
      <c r="J22" s="1061"/>
      <c r="K22" s="1061"/>
      <c r="L22" s="1061"/>
      <c r="M22" s="1061"/>
      <c r="N22" s="1061"/>
      <c r="O22" s="1061"/>
      <c r="P22" s="1062"/>
      <c r="Q22" s="1102"/>
      <c r="R22" s="1103"/>
      <c r="S22" s="1103"/>
      <c r="T22" s="1103"/>
      <c r="U22" s="1103"/>
      <c r="V22" s="1103"/>
      <c r="W22" s="1103"/>
      <c r="X22" s="1103"/>
      <c r="Y22" s="1103"/>
      <c r="Z22" s="1103"/>
      <c r="AA22" s="1103"/>
      <c r="AB22" s="1103"/>
      <c r="AC22" s="1103"/>
      <c r="AD22" s="1103"/>
      <c r="AE22" s="1104"/>
      <c r="AF22" s="1065"/>
      <c r="AG22" s="1066"/>
      <c r="AH22" s="1066"/>
      <c r="AI22" s="1066"/>
      <c r="AJ22" s="1067"/>
      <c r="AK22" s="1105"/>
      <c r="AL22" s="1106"/>
      <c r="AM22" s="1106"/>
      <c r="AN22" s="1106"/>
      <c r="AO22" s="1106"/>
      <c r="AP22" s="1106"/>
      <c r="AQ22" s="1106"/>
      <c r="AR22" s="1106"/>
      <c r="AS22" s="1106"/>
      <c r="AT22" s="1106"/>
      <c r="AU22" s="1107"/>
      <c r="AV22" s="1107"/>
      <c r="AW22" s="1107"/>
      <c r="AX22" s="1107"/>
      <c r="AY22" s="1108"/>
      <c r="AZ22" s="1058" t="s">
        <v>403</v>
      </c>
      <c r="BA22" s="1058"/>
      <c r="BB22" s="1058"/>
      <c r="BC22" s="1058"/>
      <c r="BD22" s="1059"/>
      <c r="BE22" s="229"/>
      <c r="BF22" s="229"/>
      <c r="BG22" s="229"/>
      <c r="BH22" s="229"/>
      <c r="BI22" s="229"/>
      <c r="BJ22" s="229"/>
      <c r="BK22" s="229"/>
      <c r="BL22" s="229"/>
      <c r="BM22" s="229"/>
      <c r="BN22" s="229"/>
      <c r="BO22" s="229"/>
      <c r="BP22" s="229"/>
      <c r="BQ22" s="234">
        <v>16</v>
      </c>
      <c r="BR22" s="235"/>
      <c r="BS22" s="1022"/>
      <c r="BT22" s="1023"/>
      <c r="BU22" s="1023"/>
      <c r="BV22" s="1023"/>
      <c r="BW22" s="1023"/>
      <c r="BX22" s="1023"/>
      <c r="BY22" s="1023"/>
      <c r="BZ22" s="1023"/>
      <c r="CA22" s="1023"/>
      <c r="CB22" s="1023"/>
      <c r="CC22" s="1023"/>
      <c r="CD22" s="1023"/>
      <c r="CE22" s="1023"/>
      <c r="CF22" s="1023"/>
      <c r="CG22" s="1044"/>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30"/>
    </row>
    <row r="23" spans="1:131" s="231" customFormat="1" ht="26.25" customHeight="1" thickBot="1" x14ac:dyDescent="0.2">
      <c r="A23" s="236" t="s">
        <v>404</v>
      </c>
      <c r="B23" s="966" t="s">
        <v>405</v>
      </c>
      <c r="C23" s="967"/>
      <c r="D23" s="967"/>
      <c r="E23" s="967"/>
      <c r="F23" s="967"/>
      <c r="G23" s="967"/>
      <c r="H23" s="967"/>
      <c r="I23" s="967"/>
      <c r="J23" s="967"/>
      <c r="K23" s="967"/>
      <c r="L23" s="967"/>
      <c r="M23" s="967"/>
      <c r="N23" s="967"/>
      <c r="O23" s="967"/>
      <c r="P23" s="977"/>
      <c r="Q23" s="1096">
        <v>21298</v>
      </c>
      <c r="R23" s="1090"/>
      <c r="S23" s="1090"/>
      <c r="T23" s="1090"/>
      <c r="U23" s="1090"/>
      <c r="V23" s="1090">
        <v>20658</v>
      </c>
      <c r="W23" s="1090"/>
      <c r="X23" s="1090"/>
      <c r="Y23" s="1090"/>
      <c r="Z23" s="1090"/>
      <c r="AA23" s="1090">
        <v>640</v>
      </c>
      <c r="AB23" s="1090"/>
      <c r="AC23" s="1090"/>
      <c r="AD23" s="1090"/>
      <c r="AE23" s="1097"/>
      <c r="AF23" s="1098">
        <v>502</v>
      </c>
      <c r="AG23" s="1090"/>
      <c r="AH23" s="1090"/>
      <c r="AI23" s="1090"/>
      <c r="AJ23" s="1099"/>
      <c r="AK23" s="1100"/>
      <c r="AL23" s="1101"/>
      <c r="AM23" s="1101"/>
      <c r="AN23" s="1101"/>
      <c r="AO23" s="1101"/>
      <c r="AP23" s="1090">
        <v>5560</v>
      </c>
      <c r="AQ23" s="1090"/>
      <c r="AR23" s="1090"/>
      <c r="AS23" s="1090"/>
      <c r="AT23" s="1090"/>
      <c r="AU23" s="1091"/>
      <c r="AV23" s="1091"/>
      <c r="AW23" s="1091"/>
      <c r="AX23" s="1091"/>
      <c r="AY23" s="1092"/>
      <c r="AZ23" s="1093" t="s">
        <v>406</v>
      </c>
      <c r="BA23" s="1094"/>
      <c r="BB23" s="1094"/>
      <c r="BC23" s="1094"/>
      <c r="BD23" s="1095"/>
      <c r="BE23" s="229"/>
      <c r="BF23" s="229"/>
      <c r="BG23" s="229"/>
      <c r="BH23" s="229"/>
      <c r="BI23" s="229"/>
      <c r="BJ23" s="229"/>
      <c r="BK23" s="229"/>
      <c r="BL23" s="229"/>
      <c r="BM23" s="229"/>
      <c r="BN23" s="229"/>
      <c r="BO23" s="229"/>
      <c r="BP23" s="229"/>
      <c r="BQ23" s="234">
        <v>17</v>
      </c>
      <c r="BR23" s="235"/>
      <c r="BS23" s="1022"/>
      <c r="BT23" s="1023"/>
      <c r="BU23" s="1023"/>
      <c r="BV23" s="1023"/>
      <c r="BW23" s="1023"/>
      <c r="BX23" s="1023"/>
      <c r="BY23" s="1023"/>
      <c r="BZ23" s="1023"/>
      <c r="CA23" s="1023"/>
      <c r="CB23" s="1023"/>
      <c r="CC23" s="1023"/>
      <c r="CD23" s="1023"/>
      <c r="CE23" s="1023"/>
      <c r="CF23" s="1023"/>
      <c r="CG23" s="1044"/>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30"/>
    </row>
    <row r="24" spans="1:131" s="231" customFormat="1" ht="26.25" customHeight="1" x14ac:dyDescent="0.15">
      <c r="A24" s="1089" t="s">
        <v>407</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2"/>
      <c r="BT24" s="1023"/>
      <c r="BU24" s="1023"/>
      <c r="BV24" s="1023"/>
      <c r="BW24" s="1023"/>
      <c r="BX24" s="1023"/>
      <c r="BY24" s="1023"/>
      <c r="BZ24" s="1023"/>
      <c r="CA24" s="1023"/>
      <c r="CB24" s="1023"/>
      <c r="CC24" s="1023"/>
      <c r="CD24" s="1023"/>
      <c r="CE24" s="1023"/>
      <c r="CF24" s="1023"/>
      <c r="CG24" s="1044"/>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30"/>
    </row>
    <row r="25" spans="1:131" ht="26.25" customHeight="1" thickBot="1" x14ac:dyDescent="0.2">
      <c r="A25" s="1088" t="s">
        <v>408</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2"/>
      <c r="BT25" s="1023"/>
      <c r="BU25" s="1023"/>
      <c r="BV25" s="1023"/>
      <c r="BW25" s="1023"/>
      <c r="BX25" s="1023"/>
      <c r="BY25" s="1023"/>
      <c r="BZ25" s="1023"/>
      <c r="CA25" s="1023"/>
      <c r="CB25" s="1023"/>
      <c r="CC25" s="1023"/>
      <c r="CD25" s="1023"/>
      <c r="CE25" s="1023"/>
      <c r="CF25" s="1023"/>
      <c r="CG25" s="1044"/>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226"/>
    </row>
    <row r="26" spans="1:131" ht="26.25" customHeight="1" x14ac:dyDescent="0.15">
      <c r="A26" s="1025" t="s">
        <v>383</v>
      </c>
      <c r="B26" s="1026"/>
      <c r="C26" s="1026"/>
      <c r="D26" s="1026"/>
      <c r="E26" s="1026"/>
      <c r="F26" s="1026"/>
      <c r="G26" s="1026"/>
      <c r="H26" s="1026"/>
      <c r="I26" s="1026"/>
      <c r="J26" s="1026"/>
      <c r="K26" s="1026"/>
      <c r="L26" s="1026"/>
      <c r="M26" s="1026"/>
      <c r="N26" s="1026"/>
      <c r="O26" s="1026"/>
      <c r="P26" s="1027"/>
      <c r="Q26" s="1031" t="s">
        <v>409</v>
      </c>
      <c r="R26" s="1032"/>
      <c r="S26" s="1032"/>
      <c r="T26" s="1032"/>
      <c r="U26" s="1033"/>
      <c r="V26" s="1031" t="s">
        <v>410</v>
      </c>
      <c r="W26" s="1032"/>
      <c r="X26" s="1032"/>
      <c r="Y26" s="1032"/>
      <c r="Z26" s="1033"/>
      <c r="AA26" s="1031" t="s">
        <v>411</v>
      </c>
      <c r="AB26" s="1032"/>
      <c r="AC26" s="1032"/>
      <c r="AD26" s="1032"/>
      <c r="AE26" s="1032"/>
      <c r="AF26" s="1084" t="s">
        <v>412</v>
      </c>
      <c r="AG26" s="1038"/>
      <c r="AH26" s="1038"/>
      <c r="AI26" s="1038"/>
      <c r="AJ26" s="1085"/>
      <c r="AK26" s="1032" t="s">
        <v>413</v>
      </c>
      <c r="AL26" s="1032"/>
      <c r="AM26" s="1032"/>
      <c r="AN26" s="1032"/>
      <c r="AO26" s="1033"/>
      <c r="AP26" s="1031" t="s">
        <v>414</v>
      </c>
      <c r="AQ26" s="1032"/>
      <c r="AR26" s="1032"/>
      <c r="AS26" s="1032"/>
      <c r="AT26" s="1033"/>
      <c r="AU26" s="1031" t="s">
        <v>415</v>
      </c>
      <c r="AV26" s="1032"/>
      <c r="AW26" s="1032"/>
      <c r="AX26" s="1032"/>
      <c r="AY26" s="1033"/>
      <c r="AZ26" s="1031" t="s">
        <v>416</v>
      </c>
      <c r="BA26" s="1032"/>
      <c r="BB26" s="1032"/>
      <c r="BC26" s="1032"/>
      <c r="BD26" s="1033"/>
      <c r="BE26" s="1031" t="s">
        <v>390</v>
      </c>
      <c r="BF26" s="1032"/>
      <c r="BG26" s="1032"/>
      <c r="BH26" s="1032"/>
      <c r="BI26" s="1045"/>
      <c r="BJ26" s="228"/>
      <c r="BK26" s="228"/>
      <c r="BL26" s="228"/>
      <c r="BM26" s="228"/>
      <c r="BN26" s="228"/>
      <c r="BO26" s="237"/>
      <c r="BP26" s="237"/>
      <c r="BQ26" s="234">
        <v>20</v>
      </c>
      <c r="BR26" s="235"/>
      <c r="BS26" s="1022"/>
      <c r="BT26" s="1023"/>
      <c r="BU26" s="1023"/>
      <c r="BV26" s="1023"/>
      <c r="BW26" s="1023"/>
      <c r="BX26" s="1023"/>
      <c r="BY26" s="1023"/>
      <c r="BZ26" s="1023"/>
      <c r="CA26" s="1023"/>
      <c r="CB26" s="1023"/>
      <c r="CC26" s="1023"/>
      <c r="CD26" s="1023"/>
      <c r="CE26" s="1023"/>
      <c r="CF26" s="1023"/>
      <c r="CG26" s="1044"/>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226"/>
    </row>
    <row r="27" spans="1:131" ht="26.25" customHeight="1" thickBot="1" x14ac:dyDescent="0.2">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86"/>
      <c r="AG27" s="1041"/>
      <c r="AH27" s="1041"/>
      <c r="AI27" s="1041"/>
      <c r="AJ27" s="1087"/>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6"/>
      <c r="BJ27" s="228"/>
      <c r="BK27" s="228"/>
      <c r="BL27" s="228"/>
      <c r="BM27" s="228"/>
      <c r="BN27" s="228"/>
      <c r="BO27" s="237"/>
      <c r="BP27" s="237"/>
      <c r="BQ27" s="234">
        <v>21</v>
      </c>
      <c r="BR27" s="235"/>
      <c r="BS27" s="1022"/>
      <c r="BT27" s="1023"/>
      <c r="BU27" s="1023"/>
      <c r="BV27" s="1023"/>
      <c r="BW27" s="1023"/>
      <c r="BX27" s="1023"/>
      <c r="BY27" s="1023"/>
      <c r="BZ27" s="1023"/>
      <c r="CA27" s="1023"/>
      <c r="CB27" s="1023"/>
      <c r="CC27" s="1023"/>
      <c r="CD27" s="1023"/>
      <c r="CE27" s="1023"/>
      <c r="CF27" s="1023"/>
      <c r="CG27" s="1044"/>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226"/>
    </row>
    <row r="28" spans="1:131" ht="26.25" customHeight="1" thickTop="1" x14ac:dyDescent="0.15">
      <c r="A28" s="238">
        <v>1</v>
      </c>
      <c r="B28" s="1076" t="s">
        <v>417</v>
      </c>
      <c r="C28" s="1077"/>
      <c r="D28" s="1077"/>
      <c r="E28" s="1077"/>
      <c r="F28" s="1077"/>
      <c r="G28" s="1077"/>
      <c r="H28" s="1077"/>
      <c r="I28" s="1077"/>
      <c r="J28" s="1077"/>
      <c r="K28" s="1077"/>
      <c r="L28" s="1077"/>
      <c r="M28" s="1077"/>
      <c r="N28" s="1077"/>
      <c r="O28" s="1077"/>
      <c r="P28" s="1078"/>
      <c r="Q28" s="1079">
        <v>5776</v>
      </c>
      <c r="R28" s="1080"/>
      <c r="S28" s="1080"/>
      <c r="T28" s="1080"/>
      <c r="U28" s="1080"/>
      <c r="V28" s="1080">
        <v>5759</v>
      </c>
      <c r="W28" s="1080"/>
      <c r="X28" s="1080"/>
      <c r="Y28" s="1080"/>
      <c r="Z28" s="1080"/>
      <c r="AA28" s="1080">
        <v>17</v>
      </c>
      <c r="AB28" s="1080"/>
      <c r="AC28" s="1080"/>
      <c r="AD28" s="1080"/>
      <c r="AE28" s="1081"/>
      <c r="AF28" s="1082">
        <v>17</v>
      </c>
      <c r="AG28" s="1080"/>
      <c r="AH28" s="1080"/>
      <c r="AI28" s="1080"/>
      <c r="AJ28" s="1083"/>
      <c r="AK28" s="1072">
        <v>413</v>
      </c>
      <c r="AL28" s="1073"/>
      <c r="AM28" s="1073"/>
      <c r="AN28" s="1073"/>
      <c r="AO28" s="1073"/>
      <c r="AP28" s="1018" t="s">
        <v>534</v>
      </c>
      <c r="AQ28" s="1018"/>
      <c r="AR28" s="1018"/>
      <c r="AS28" s="1018"/>
      <c r="AT28" s="1018"/>
      <c r="AU28" s="1018" t="s">
        <v>534</v>
      </c>
      <c r="AV28" s="1018"/>
      <c r="AW28" s="1018"/>
      <c r="AX28" s="1018"/>
      <c r="AY28" s="1018"/>
      <c r="AZ28" s="1018" t="s">
        <v>534</v>
      </c>
      <c r="BA28" s="1018"/>
      <c r="BB28" s="1018"/>
      <c r="BC28" s="1018"/>
      <c r="BD28" s="1018"/>
      <c r="BE28" s="1074"/>
      <c r="BF28" s="1074"/>
      <c r="BG28" s="1074"/>
      <c r="BH28" s="1074"/>
      <c r="BI28" s="1075"/>
      <c r="BJ28" s="228"/>
      <c r="BK28" s="228"/>
      <c r="BL28" s="228"/>
      <c r="BM28" s="228"/>
      <c r="BN28" s="228"/>
      <c r="BO28" s="237"/>
      <c r="BP28" s="237"/>
      <c r="BQ28" s="234">
        <v>22</v>
      </c>
      <c r="BR28" s="235"/>
      <c r="BS28" s="1022"/>
      <c r="BT28" s="1023"/>
      <c r="BU28" s="1023"/>
      <c r="BV28" s="1023"/>
      <c r="BW28" s="1023"/>
      <c r="BX28" s="1023"/>
      <c r="BY28" s="1023"/>
      <c r="BZ28" s="1023"/>
      <c r="CA28" s="1023"/>
      <c r="CB28" s="1023"/>
      <c r="CC28" s="1023"/>
      <c r="CD28" s="1023"/>
      <c r="CE28" s="1023"/>
      <c r="CF28" s="1023"/>
      <c r="CG28" s="1044"/>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226"/>
    </row>
    <row r="29" spans="1:131" ht="26.25" customHeight="1" x14ac:dyDescent="0.15">
      <c r="A29" s="238">
        <v>2</v>
      </c>
      <c r="B29" s="1060" t="s">
        <v>418</v>
      </c>
      <c r="C29" s="1061"/>
      <c r="D29" s="1061"/>
      <c r="E29" s="1061"/>
      <c r="F29" s="1061"/>
      <c r="G29" s="1061"/>
      <c r="H29" s="1061"/>
      <c r="I29" s="1061"/>
      <c r="J29" s="1061"/>
      <c r="K29" s="1061"/>
      <c r="L29" s="1061"/>
      <c r="M29" s="1061"/>
      <c r="N29" s="1061"/>
      <c r="O29" s="1061"/>
      <c r="P29" s="1062"/>
      <c r="Q29" s="1068">
        <v>3538</v>
      </c>
      <c r="R29" s="1069"/>
      <c r="S29" s="1069"/>
      <c r="T29" s="1069"/>
      <c r="U29" s="1069"/>
      <c r="V29" s="1069">
        <v>3524</v>
      </c>
      <c r="W29" s="1069"/>
      <c r="X29" s="1069"/>
      <c r="Y29" s="1069"/>
      <c r="Z29" s="1069"/>
      <c r="AA29" s="1069">
        <v>14</v>
      </c>
      <c r="AB29" s="1069"/>
      <c r="AC29" s="1069"/>
      <c r="AD29" s="1069"/>
      <c r="AE29" s="1070"/>
      <c r="AF29" s="1065">
        <v>14</v>
      </c>
      <c r="AG29" s="1066"/>
      <c r="AH29" s="1066"/>
      <c r="AI29" s="1066"/>
      <c r="AJ29" s="1067"/>
      <c r="AK29" s="1009">
        <v>515</v>
      </c>
      <c r="AL29" s="1000"/>
      <c r="AM29" s="1000"/>
      <c r="AN29" s="1000"/>
      <c r="AO29" s="1000"/>
      <c r="AP29" s="1018" t="s">
        <v>534</v>
      </c>
      <c r="AQ29" s="1018"/>
      <c r="AR29" s="1018"/>
      <c r="AS29" s="1018"/>
      <c r="AT29" s="1018"/>
      <c r="AU29" s="1018" t="s">
        <v>534</v>
      </c>
      <c r="AV29" s="1018"/>
      <c r="AW29" s="1018"/>
      <c r="AX29" s="1018"/>
      <c r="AY29" s="1018"/>
      <c r="AZ29" s="1018" t="s">
        <v>534</v>
      </c>
      <c r="BA29" s="1018"/>
      <c r="BB29" s="1018"/>
      <c r="BC29" s="1018"/>
      <c r="BD29" s="1018"/>
      <c r="BE29" s="1001"/>
      <c r="BF29" s="1001"/>
      <c r="BG29" s="1001"/>
      <c r="BH29" s="1001"/>
      <c r="BI29" s="1002"/>
      <c r="BJ29" s="228"/>
      <c r="BK29" s="228"/>
      <c r="BL29" s="228"/>
      <c r="BM29" s="228"/>
      <c r="BN29" s="228"/>
      <c r="BO29" s="237"/>
      <c r="BP29" s="237"/>
      <c r="BQ29" s="234">
        <v>23</v>
      </c>
      <c r="BR29" s="235"/>
      <c r="BS29" s="1022"/>
      <c r="BT29" s="1023"/>
      <c r="BU29" s="1023"/>
      <c r="BV29" s="1023"/>
      <c r="BW29" s="1023"/>
      <c r="BX29" s="1023"/>
      <c r="BY29" s="1023"/>
      <c r="BZ29" s="1023"/>
      <c r="CA29" s="1023"/>
      <c r="CB29" s="1023"/>
      <c r="CC29" s="1023"/>
      <c r="CD29" s="1023"/>
      <c r="CE29" s="1023"/>
      <c r="CF29" s="1023"/>
      <c r="CG29" s="1044"/>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226"/>
    </row>
    <row r="30" spans="1:131" ht="26.25" customHeight="1" x14ac:dyDescent="0.15">
      <c r="A30" s="238">
        <v>3</v>
      </c>
      <c r="B30" s="1060" t="s">
        <v>419</v>
      </c>
      <c r="C30" s="1061"/>
      <c r="D30" s="1061"/>
      <c r="E30" s="1061"/>
      <c r="F30" s="1061"/>
      <c r="G30" s="1061"/>
      <c r="H30" s="1061"/>
      <c r="I30" s="1061"/>
      <c r="J30" s="1061"/>
      <c r="K30" s="1061"/>
      <c r="L30" s="1061"/>
      <c r="M30" s="1061"/>
      <c r="N30" s="1061"/>
      <c r="O30" s="1061"/>
      <c r="P30" s="1062"/>
      <c r="Q30" s="1068">
        <v>1013</v>
      </c>
      <c r="R30" s="1069"/>
      <c r="S30" s="1069"/>
      <c r="T30" s="1069"/>
      <c r="U30" s="1069"/>
      <c r="V30" s="1069">
        <v>998</v>
      </c>
      <c r="W30" s="1069"/>
      <c r="X30" s="1069"/>
      <c r="Y30" s="1069"/>
      <c r="Z30" s="1069"/>
      <c r="AA30" s="1069">
        <v>15</v>
      </c>
      <c r="AB30" s="1069"/>
      <c r="AC30" s="1069"/>
      <c r="AD30" s="1069"/>
      <c r="AE30" s="1070"/>
      <c r="AF30" s="1065">
        <v>15</v>
      </c>
      <c r="AG30" s="1066"/>
      <c r="AH30" s="1066"/>
      <c r="AI30" s="1066"/>
      <c r="AJ30" s="1067"/>
      <c r="AK30" s="1009">
        <v>567</v>
      </c>
      <c r="AL30" s="1000"/>
      <c r="AM30" s="1000"/>
      <c r="AN30" s="1000"/>
      <c r="AO30" s="1000"/>
      <c r="AP30" s="1018" t="s">
        <v>534</v>
      </c>
      <c r="AQ30" s="1018"/>
      <c r="AR30" s="1018"/>
      <c r="AS30" s="1018"/>
      <c r="AT30" s="1018"/>
      <c r="AU30" s="1018" t="s">
        <v>534</v>
      </c>
      <c r="AV30" s="1018"/>
      <c r="AW30" s="1018"/>
      <c r="AX30" s="1018"/>
      <c r="AY30" s="1018"/>
      <c r="AZ30" s="1018" t="s">
        <v>534</v>
      </c>
      <c r="BA30" s="1018"/>
      <c r="BB30" s="1018"/>
      <c r="BC30" s="1018"/>
      <c r="BD30" s="1018"/>
      <c r="BE30" s="1001"/>
      <c r="BF30" s="1001"/>
      <c r="BG30" s="1001"/>
      <c r="BH30" s="1001"/>
      <c r="BI30" s="1002"/>
      <c r="BJ30" s="228"/>
      <c r="BK30" s="228"/>
      <c r="BL30" s="228"/>
      <c r="BM30" s="228"/>
      <c r="BN30" s="228"/>
      <c r="BO30" s="237"/>
      <c r="BP30" s="237"/>
      <c r="BQ30" s="234">
        <v>24</v>
      </c>
      <c r="BR30" s="235"/>
      <c r="BS30" s="1022"/>
      <c r="BT30" s="1023"/>
      <c r="BU30" s="1023"/>
      <c r="BV30" s="1023"/>
      <c r="BW30" s="1023"/>
      <c r="BX30" s="1023"/>
      <c r="BY30" s="1023"/>
      <c r="BZ30" s="1023"/>
      <c r="CA30" s="1023"/>
      <c r="CB30" s="1023"/>
      <c r="CC30" s="1023"/>
      <c r="CD30" s="1023"/>
      <c r="CE30" s="1023"/>
      <c r="CF30" s="1023"/>
      <c r="CG30" s="1044"/>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226"/>
    </row>
    <row r="31" spans="1:131" ht="26.25" customHeight="1" x14ac:dyDescent="0.15">
      <c r="A31" s="238">
        <v>4</v>
      </c>
      <c r="B31" s="1060" t="s">
        <v>420</v>
      </c>
      <c r="C31" s="1061"/>
      <c r="D31" s="1061"/>
      <c r="E31" s="1061"/>
      <c r="F31" s="1061"/>
      <c r="G31" s="1061"/>
      <c r="H31" s="1061"/>
      <c r="I31" s="1061"/>
      <c r="J31" s="1061"/>
      <c r="K31" s="1061"/>
      <c r="L31" s="1061"/>
      <c r="M31" s="1061"/>
      <c r="N31" s="1061"/>
      <c r="O31" s="1061"/>
      <c r="P31" s="1062"/>
      <c r="Q31" s="1068">
        <v>975</v>
      </c>
      <c r="R31" s="1069"/>
      <c r="S31" s="1069"/>
      <c r="T31" s="1069"/>
      <c r="U31" s="1069"/>
      <c r="V31" s="1069">
        <v>772</v>
      </c>
      <c r="W31" s="1069"/>
      <c r="X31" s="1069"/>
      <c r="Y31" s="1069"/>
      <c r="Z31" s="1069"/>
      <c r="AA31" s="1069">
        <v>203</v>
      </c>
      <c r="AB31" s="1069"/>
      <c r="AC31" s="1069"/>
      <c r="AD31" s="1069"/>
      <c r="AE31" s="1070"/>
      <c r="AF31" s="1065">
        <v>2708</v>
      </c>
      <c r="AG31" s="1066"/>
      <c r="AH31" s="1066"/>
      <c r="AI31" s="1066"/>
      <c r="AJ31" s="1067"/>
      <c r="AK31" s="1009">
        <v>23</v>
      </c>
      <c r="AL31" s="1000"/>
      <c r="AM31" s="1000"/>
      <c r="AN31" s="1000"/>
      <c r="AO31" s="1000"/>
      <c r="AP31" s="1000">
        <v>165</v>
      </c>
      <c r="AQ31" s="1000"/>
      <c r="AR31" s="1000"/>
      <c r="AS31" s="1000"/>
      <c r="AT31" s="1000"/>
      <c r="AU31" s="1000">
        <v>1</v>
      </c>
      <c r="AV31" s="1000"/>
      <c r="AW31" s="1000"/>
      <c r="AX31" s="1000"/>
      <c r="AY31" s="1000"/>
      <c r="AZ31" s="1071" t="s">
        <v>534</v>
      </c>
      <c r="BA31" s="1071"/>
      <c r="BB31" s="1071"/>
      <c r="BC31" s="1071"/>
      <c r="BD31" s="1071"/>
      <c r="BE31" s="1001" t="s">
        <v>421</v>
      </c>
      <c r="BF31" s="1001"/>
      <c r="BG31" s="1001"/>
      <c r="BH31" s="1001"/>
      <c r="BI31" s="1002"/>
      <c r="BJ31" s="228"/>
      <c r="BK31" s="228"/>
      <c r="BL31" s="228"/>
      <c r="BM31" s="228"/>
      <c r="BN31" s="228"/>
      <c r="BO31" s="237"/>
      <c r="BP31" s="237"/>
      <c r="BQ31" s="234">
        <v>25</v>
      </c>
      <c r="BR31" s="235"/>
      <c r="BS31" s="1022"/>
      <c r="BT31" s="1023"/>
      <c r="BU31" s="1023"/>
      <c r="BV31" s="1023"/>
      <c r="BW31" s="1023"/>
      <c r="BX31" s="1023"/>
      <c r="BY31" s="1023"/>
      <c r="BZ31" s="1023"/>
      <c r="CA31" s="1023"/>
      <c r="CB31" s="1023"/>
      <c r="CC31" s="1023"/>
      <c r="CD31" s="1023"/>
      <c r="CE31" s="1023"/>
      <c r="CF31" s="1023"/>
      <c r="CG31" s="1044"/>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226"/>
    </row>
    <row r="32" spans="1:131" ht="26.25" customHeight="1" x14ac:dyDescent="0.15">
      <c r="A32" s="238">
        <v>5</v>
      </c>
      <c r="B32" s="1060" t="s">
        <v>422</v>
      </c>
      <c r="C32" s="1061"/>
      <c r="D32" s="1061"/>
      <c r="E32" s="1061"/>
      <c r="F32" s="1061"/>
      <c r="G32" s="1061"/>
      <c r="H32" s="1061"/>
      <c r="I32" s="1061"/>
      <c r="J32" s="1061"/>
      <c r="K32" s="1061"/>
      <c r="L32" s="1061"/>
      <c r="M32" s="1061"/>
      <c r="N32" s="1061"/>
      <c r="O32" s="1061"/>
      <c r="P32" s="1062"/>
      <c r="Q32" s="1068">
        <v>922</v>
      </c>
      <c r="R32" s="1069"/>
      <c r="S32" s="1069"/>
      <c r="T32" s="1069"/>
      <c r="U32" s="1069"/>
      <c r="V32" s="1069">
        <v>884</v>
      </c>
      <c r="W32" s="1069"/>
      <c r="X32" s="1069"/>
      <c r="Y32" s="1069"/>
      <c r="Z32" s="1069"/>
      <c r="AA32" s="1069">
        <v>38</v>
      </c>
      <c r="AB32" s="1069"/>
      <c r="AC32" s="1069"/>
      <c r="AD32" s="1069"/>
      <c r="AE32" s="1070"/>
      <c r="AF32" s="1065">
        <v>193</v>
      </c>
      <c r="AG32" s="1066"/>
      <c r="AH32" s="1066"/>
      <c r="AI32" s="1066"/>
      <c r="AJ32" s="1067"/>
      <c r="AK32" s="1009">
        <v>750</v>
      </c>
      <c r="AL32" s="1000"/>
      <c r="AM32" s="1000"/>
      <c r="AN32" s="1000"/>
      <c r="AO32" s="1000"/>
      <c r="AP32" s="1000">
        <v>13145</v>
      </c>
      <c r="AQ32" s="1000"/>
      <c r="AR32" s="1000"/>
      <c r="AS32" s="1000"/>
      <c r="AT32" s="1000"/>
      <c r="AU32" s="1000">
        <v>8478</v>
      </c>
      <c r="AV32" s="1000"/>
      <c r="AW32" s="1000"/>
      <c r="AX32" s="1000"/>
      <c r="AY32" s="1000"/>
      <c r="AZ32" s="1071" t="s">
        <v>534</v>
      </c>
      <c r="BA32" s="1071"/>
      <c r="BB32" s="1071"/>
      <c r="BC32" s="1071"/>
      <c r="BD32" s="1071"/>
      <c r="BE32" s="1001" t="s">
        <v>423</v>
      </c>
      <c r="BF32" s="1001"/>
      <c r="BG32" s="1001"/>
      <c r="BH32" s="1001"/>
      <c r="BI32" s="1002"/>
      <c r="BJ32" s="228"/>
      <c r="BK32" s="228"/>
      <c r="BL32" s="228"/>
      <c r="BM32" s="228"/>
      <c r="BN32" s="228"/>
      <c r="BO32" s="237"/>
      <c r="BP32" s="237"/>
      <c r="BQ32" s="234">
        <v>26</v>
      </c>
      <c r="BR32" s="235"/>
      <c r="BS32" s="1022"/>
      <c r="BT32" s="1023"/>
      <c r="BU32" s="1023"/>
      <c r="BV32" s="1023"/>
      <c r="BW32" s="1023"/>
      <c r="BX32" s="1023"/>
      <c r="BY32" s="1023"/>
      <c r="BZ32" s="1023"/>
      <c r="CA32" s="1023"/>
      <c r="CB32" s="1023"/>
      <c r="CC32" s="1023"/>
      <c r="CD32" s="1023"/>
      <c r="CE32" s="1023"/>
      <c r="CF32" s="1023"/>
      <c r="CG32" s="1044"/>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226"/>
    </row>
    <row r="33" spans="1:131" ht="26.25" customHeight="1" x14ac:dyDescent="0.15">
      <c r="A33" s="238">
        <v>6</v>
      </c>
      <c r="B33" s="1060"/>
      <c r="C33" s="1061"/>
      <c r="D33" s="1061"/>
      <c r="E33" s="1061"/>
      <c r="F33" s="1061"/>
      <c r="G33" s="1061"/>
      <c r="H33" s="1061"/>
      <c r="I33" s="1061"/>
      <c r="J33" s="1061"/>
      <c r="K33" s="1061"/>
      <c r="L33" s="1061"/>
      <c r="M33" s="1061"/>
      <c r="N33" s="1061"/>
      <c r="O33" s="1061"/>
      <c r="P33" s="1062"/>
      <c r="Q33" s="1068"/>
      <c r="R33" s="1069"/>
      <c r="S33" s="1069"/>
      <c r="T33" s="1069"/>
      <c r="U33" s="1069"/>
      <c r="V33" s="1069"/>
      <c r="W33" s="1069"/>
      <c r="X33" s="1069"/>
      <c r="Y33" s="1069"/>
      <c r="Z33" s="1069"/>
      <c r="AA33" s="1069"/>
      <c r="AB33" s="1069"/>
      <c r="AC33" s="1069"/>
      <c r="AD33" s="1069"/>
      <c r="AE33" s="1070"/>
      <c r="AF33" s="1065"/>
      <c r="AG33" s="1066"/>
      <c r="AH33" s="1066"/>
      <c r="AI33" s="1066"/>
      <c r="AJ33" s="1067"/>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01"/>
      <c r="BF33" s="1001"/>
      <c r="BG33" s="1001"/>
      <c r="BH33" s="1001"/>
      <c r="BI33" s="1002"/>
      <c r="BJ33" s="228"/>
      <c r="BK33" s="228"/>
      <c r="BL33" s="228"/>
      <c r="BM33" s="228"/>
      <c r="BN33" s="228"/>
      <c r="BO33" s="237"/>
      <c r="BP33" s="237"/>
      <c r="BQ33" s="234">
        <v>27</v>
      </c>
      <c r="BR33" s="235"/>
      <c r="BS33" s="1022"/>
      <c r="BT33" s="1023"/>
      <c r="BU33" s="1023"/>
      <c r="BV33" s="1023"/>
      <c r="BW33" s="1023"/>
      <c r="BX33" s="1023"/>
      <c r="BY33" s="1023"/>
      <c r="BZ33" s="1023"/>
      <c r="CA33" s="1023"/>
      <c r="CB33" s="1023"/>
      <c r="CC33" s="1023"/>
      <c r="CD33" s="1023"/>
      <c r="CE33" s="1023"/>
      <c r="CF33" s="1023"/>
      <c r="CG33" s="1044"/>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226"/>
    </row>
    <row r="34" spans="1:131" ht="26.25" customHeight="1" x14ac:dyDescent="0.15">
      <c r="A34" s="238">
        <v>7</v>
      </c>
      <c r="B34" s="1060"/>
      <c r="C34" s="1061"/>
      <c r="D34" s="1061"/>
      <c r="E34" s="1061"/>
      <c r="F34" s="1061"/>
      <c r="G34" s="1061"/>
      <c r="H34" s="1061"/>
      <c r="I34" s="1061"/>
      <c r="J34" s="1061"/>
      <c r="K34" s="1061"/>
      <c r="L34" s="1061"/>
      <c r="M34" s="1061"/>
      <c r="N34" s="1061"/>
      <c r="O34" s="1061"/>
      <c r="P34" s="1062"/>
      <c r="Q34" s="1068"/>
      <c r="R34" s="1069"/>
      <c r="S34" s="1069"/>
      <c r="T34" s="1069"/>
      <c r="U34" s="1069"/>
      <c r="V34" s="1069"/>
      <c r="W34" s="1069"/>
      <c r="X34" s="1069"/>
      <c r="Y34" s="1069"/>
      <c r="Z34" s="1069"/>
      <c r="AA34" s="1069"/>
      <c r="AB34" s="1069"/>
      <c r="AC34" s="1069"/>
      <c r="AD34" s="1069"/>
      <c r="AE34" s="1070"/>
      <c r="AF34" s="1065"/>
      <c r="AG34" s="1066"/>
      <c r="AH34" s="1066"/>
      <c r="AI34" s="1066"/>
      <c r="AJ34" s="1067"/>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01"/>
      <c r="BF34" s="1001"/>
      <c r="BG34" s="1001"/>
      <c r="BH34" s="1001"/>
      <c r="BI34" s="1002"/>
      <c r="BJ34" s="228"/>
      <c r="BK34" s="228"/>
      <c r="BL34" s="228"/>
      <c r="BM34" s="228"/>
      <c r="BN34" s="228"/>
      <c r="BO34" s="237"/>
      <c r="BP34" s="237"/>
      <c r="BQ34" s="234">
        <v>28</v>
      </c>
      <c r="BR34" s="235"/>
      <c r="BS34" s="1022"/>
      <c r="BT34" s="1023"/>
      <c r="BU34" s="1023"/>
      <c r="BV34" s="1023"/>
      <c r="BW34" s="1023"/>
      <c r="BX34" s="1023"/>
      <c r="BY34" s="1023"/>
      <c r="BZ34" s="1023"/>
      <c r="CA34" s="1023"/>
      <c r="CB34" s="1023"/>
      <c r="CC34" s="1023"/>
      <c r="CD34" s="1023"/>
      <c r="CE34" s="1023"/>
      <c r="CF34" s="1023"/>
      <c r="CG34" s="1044"/>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226"/>
    </row>
    <row r="35" spans="1:131" ht="26.25" customHeight="1" x14ac:dyDescent="0.15">
      <c r="A35" s="238">
        <v>8</v>
      </c>
      <c r="B35" s="1060"/>
      <c r="C35" s="1061"/>
      <c r="D35" s="1061"/>
      <c r="E35" s="1061"/>
      <c r="F35" s="1061"/>
      <c r="G35" s="1061"/>
      <c r="H35" s="1061"/>
      <c r="I35" s="1061"/>
      <c r="J35" s="1061"/>
      <c r="K35" s="1061"/>
      <c r="L35" s="1061"/>
      <c r="M35" s="1061"/>
      <c r="N35" s="1061"/>
      <c r="O35" s="1061"/>
      <c r="P35" s="1062"/>
      <c r="Q35" s="1068"/>
      <c r="R35" s="1069"/>
      <c r="S35" s="1069"/>
      <c r="T35" s="1069"/>
      <c r="U35" s="1069"/>
      <c r="V35" s="1069"/>
      <c r="W35" s="1069"/>
      <c r="X35" s="1069"/>
      <c r="Y35" s="1069"/>
      <c r="Z35" s="1069"/>
      <c r="AA35" s="1069"/>
      <c r="AB35" s="1069"/>
      <c r="AC35" s="1069"/>
      <c r="AD35" s="1069"/>
      <c r="AE35" s="1070"/>
      <c r="AF35" s="1065"/>
      <c r="AG35" s="1066"/>
      <c r="AH35" s="1066"/>
      <c r="AI35" s="1066"/>
      <c r="AJ35" s="1067"/>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01"/>
      <c r="BF35" s="1001"/>
      <c r="BG35" s="1001"/>
      <c r="BH35" s="1001"/>
      <c r="BI35" s="1002"/>
      <c r="BJ35" s="228"/>
      <c r="BK35" s="228"/>
      <c r="BL35" s="228"/>
      <c r="BM35" s="228"/>
      <c r="BN35" s="228"/>
      <c r="BO35" s="237"/>
      <c r="BP35" s="237"/>
      <c r="BQ35" s="234">
        <v>29</v>
      </c>
      <c r="BR35" s="235"/>
      <c r="BS35" s="1022"/>
      <c r="BT35" s="1023"/>
      <c r="BU35" s="1023"/>
      <c r="BV35" s="1023"/>
      <c r="BW35" s="1023"/>
      <c r="BX35" s="1023"/>
      <c r="BY35" s="1023"/>
      <c r="BZ35" s="1023"/>
      <c r="CA35" s="1023"/>
      <c r="CB35" s="1023"/>
      <c r="CC35" s="1023"/>
      <c r="CD35" s="1023"/>
      <c r="CE35" s="1023"/>
      <c r="CF35" s="1023"/>
      <c r="CG35" s="1044"/>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226"/>
    </row>
    <row r="36" spans="1:131" ht="26.25" customHeight="1" x14ac:dyDescent="0.15">
      <c r="A36" s="238">
        <v>9</v>
      </c>
      <c r="B36" s="1060"/>
      <c r="C36" s="1061"/>
      <c r="D36" s="1061"/>
      <c r="E36" s="1061"/>
      <c r="F36" s="1061"/>
      <c r="G36" s="1061"/>
      <c r="H36" s="1061"/>
      <c r="I36" s="1061"/>
      <c r="J36" s="1061"/>
      <c r="K36" s="1061"/>
      <c r="L36" s="1061"/>
      <c r="M36" s="1061"/>
      <c r="N36" s="1061"/>
      <c r="O36" s="1061"/>
      <c r="P36" s="1062"/>
      <c r="Q36" s="1068"/>
      <c r="R36" s="1069"/>
      <c r="S36" s="1069"/>
      <c r="T36" s="1069"/>
      <c r="U36" s="1069"/>
      <c r="V36" s="1069"/>
      <c r="W36" s="1069"/>
      <c r="X36" s="1069"/>
      <c r="Y36" s="1069"/>
      <c r="Z36" s="1069"/>
      <c r="AA36" s="1069"/>
      <c r="AB36" s="1069"/>
      <c r="AC36" s="1069"/>
      <c r="AD36" s="1069"/>
      <c r="AE36" s="1070"/>
      <c r="AF36" s="1065"/>
      <c r="AG36" s="1066"/>
      <c r="AH36" s="1066"/>
      <c r="AI36" s="1066"/>
      <c r="AJ36" s="1067"/>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01"/>
      <c r="BF36" s="1001"/>
      <c r="BG36" s="1001"/>
      <c r="BH36" s="1001"/>
      <c r="BI36" s="1002"/>
      <c r="BJ36" s="228"/>
      <c r="BK36" s="228"/>
      <c r="BL36" s="228"/>
      <c r="BM36" s="228"/>
      <c r="BN36" s="228"/>
      <c r="BO36" s="237"/>
      <c r="BP36" s="237"/>
      <c r="BQ36" s="234">
        <v>30</v>
      </c>
      <c r="BR36" s="235"/>
      <c r="BS36" s="1022"/>
      <c r="BT36" s="1023"/>
      <c r="BU36" s="1023"/>
      <c r="BV36" s="1023"/>
      <c r="BW36" s="1023"/>
      <c r="BX36" s="1023"/>
      <c r="BY36" s="1023"/>
      <c r="BZ36" s="1023"/>
      <c r="CA36" s="1023"/>
      <c r="CB36" s="1023"/>
      <c r="CC36" s="1023"/>
      <c r="CD36" s="1023"/>
      <c r="CE36" s="1023"/>
      <c r="CF36" s="1023"/>
      <c r="CG36" s="1044"/>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226"/>
    </row>
    <row r="37" spans="1:131" ht="26.25" customHeight="1" x14ac:dyDescent="0.15">
      <c r="A37" s="238">
        <v>10</v>
      </c>
      <c r="B37" s="1060"/>
      <c r="C37" s="1061"/>
      <c r="D37" s="1061"/>
      <c r="E37" s="1061"/>
      <c r="F37" s="1061"/>
      <c r="G37" s="1061"/>
      <c r="H37" s="1061"/>
      <c r="I37" s="1061"/>
      <c r="J37" s="1061"/>
      <c r="K37" s="1061"/>
      <c r="L37" s="1061"/>
      <c r="M37" s="1061"/>
      <c r="N37" s="1061"/>
      <c r="O37" s="1061"/>
      <c r="P37" s="1062"/>
      <c r="Q37" s="1068"/>
      <c r="R37" s="1069"/>
      <c r="S37" s="1069"/>
      <c r="T37" s="1069"/>
      <c r="U37" s="1069"/>
      <c r="V37" s="1069"/>
      <c r="W37" s="1069"/>
      <c r="X37" s="1069"/>
      <c r="Y37" s="1069"/>
      <c r="Z37" s="1069"/>
      <c r="AA37" s="1069"/>
      <c r="AB37" s="1069"/>
      <c r="AC37" s="1069"/>
      <c r="AD37" s="1069"/>
      <c r="AE37" s="1070"/>
      <c r="AF37" s="1065"/>
      <c r="AG37" s="1066"/>
      <c r="AH37" s="1066"/>
      <c r="AI37" s="1066"/>
      <c r="AJ37" s="1067"/>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01"/>
      <c r="BF37" s="1001"/>
      <c r="BG37" s="1001"/>
      <c r="BH37" s="1001"/>
      <c r="BI37" s="1002"/>
      <c r="BJ37" s="228"/>
      <c r="BK37" s="228"/>
      <c r="BL37" s="228"/>
      <c r="BM37" s="228"/>
      <c r="BN37" s="228"/>
      <c r="BO37" s="237"/>
      <c r="BP37" s="237"/>
      <c r="BQ37" s="234">
        <v>31</v>
      </c>
      <c r="BR37" s="235"/>
      <c r="BS37" s="1022"/>
      <c r="BT37" s="1023"/>
      <c r="BU37" s="1023"/>
      <c r="BV37" s="1023"/>
      <c r="BW37" s="1023"/>
      <c r="BX37" s="1023"/>
      <c r="BY37" s="1023"/>
      <c r="BZ37" s="1023"/>
      <c r="CA37" s="1023"/>
      <c r="CB37" s="1023"/>
      <c r="CC37" s="1023"/>
      <c r="CD37" s="1023"/>
      <c r="CE37" s="1023"/>
      <c r="CF37" s="1023"/>
      <c r="CG37" s="1044"/>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226"/>
    </row>
    <row r="38" spans="1:131" ht="26.25" customHeight="1" x14ac:dyDescent="0.15">
      <c r="A38" s="238">
        <v>11</v>
      </c>
      <c r="B38" s="1060"/>
      <c r="C38" s="1061"/>
      <c r="D38" s="1061"/>
      <c r="E38" s="1061"/>
      <c r="F38" s="1061"/>
      <c r="G38" s="1061"/>
      <c r="H38" s="1061"/>
      <c r="I38" s="1061"/>
      <c r="J38" s="1061"/>
      <c r="K38" s="1061"/>
      <c r="L38" s="1061"/>
      <c r="M38" s="1061"/>
      <c r="N38" s="1061"/>
      <c r="O38" s="1061"/>
      <c r="P38" s="1062"/>
      <c r="Q38" s="1068"/>
      <c r="R38" s="1069"/>
      <c r="S38" s="1069"/>
      <c r="T38" s="1069"/>
      <c r="U38" s="1069"/>
      <c r="V38" s="1069"/>
      <c r="W38" s="1069"/>
      <c r="X38" s="1069"/>
      <c r="Y38" s="1069"/>
      <c r="Z38" s="1069"/>
      <c r="AA38" s="1069"/>
      <c r="AB38" s="1069"/>
      <c r="AC38" s="1069"/>
      <c r="AD38" s="1069"/>
      <c r="AE38" s="1070"/>
      <c r="AF38" s="1065"/>
      <c r="AG38" s="1066"/>
      <c r="AH38" s="1066"/>
      <c r="AI38" s="1066"/>
      <c r="AJ38" s="1067"/>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01"/>
      <c r="BF38" s="1001"/>
      <c r="BG38" s="1001"/>
      <c r="BH38" s="1001"/>
      <c r="BI38" s="1002"/>
      <c r="BJ38" s="228"/>
      <c r="BK38" s="228"/>
      <c r="BL38" s="228"/>
      <c r="BM38" s="228"/>
      <c r="BN38" s="228"/>
      <c r="BO38" s="237"/>
      <c r="BP38" s="237"/>
      <c r="BQ38" s="234">
        <v>32</v>
      </c>
      <c r="BR38" s="235"/>
      <c r="BS38" s="1022"/>
      <c r="BT38" s="1023"/>
      <c r="BU38" s="1023"/>
      <c r="BV38" s="1023"/>
      <c r="BW38" s="1023"/>
      <c r="BX38" s="1023"/>
      <c r="BY38" s="1023"/>
      <c r="BZ38" s="1023"/>
      <c r="CA38" s="1023"/>
      <c r="CB38" s="1023"/>
      <c r="CC38" s="1023"/>
      <c r="CD38" s="1023"/>
      <c r="CE38" s="1023"/>
      <c r="CF38" s="1023"/>
      <c r="CG38" s="1044"/>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226"/>
    </row>
    <row r="39" spans="1:131" ht="26.25" customHeight="1" x14ac:dyDescent="0.15">
      <c r="A39" s="238">
        <v>12</v>
      </c>
      <c r="B39" s="1060"/>
      <c r="C39" s="1061"/>
      <c r="D39" s="1061"/>
      <c r="E39" s="1061"/>
      <c r="F39" s="1061"/>
      <c r="G39" s="1061"/>
      <c r="H39" s="1061"/>
      <c r="I39" s="1061"/>
      <c r="J39" s="1061"/>
      <c r="K39" s="1061"/>
      <c r="L39" s="1061"/>
      <c r="M39" s="1061"/>
      <c r="N39" s="1061"/>
      <c r="O39" s="1061"/>
      <c r="P39" s="1062"/>
      <c r="Q39" s="1068"/>
      <c r="R39" s="1069"/>
      <c r="S39" s="1069"/>
      <c r="T39" s="1069"/>
      <c r="U39" s="1069"/>
      <c r="V39" s="1069"/>
      <c r="W39" s="1069"/>
      <c r="X39" s="1069"/>
      <c r="Y39" s="1069"/>
      <c r="Z39" s="1069"/>
      <c r="AA39" s="1069"/>
      <c r="AB39" s="1069"/>
      <c r="AC39" s="1069"/>
      <c r="AD39" s="1069"/>
      <c r="AE39" s="1070"/>
      <c r="AF39" s="1065"/>
      <c r="AG39" s="1066"/>
      <c r="AH39" s="1066"/>
      <c r="AI39" s="1066"/>
      <c r="AJ39" s="1067"/>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01"/>
      <c r="BF39" s="1001"/>
      <c r="BG39" s="1001"/>
      <c r="BH39" s="1001"/>
      <c r="BI39" s="1002"/>
      <c r="BJ39" s="228"/>
      <c r="BK39" s="228"/>
      <c r="BL39" s="228"/>
      <c r="BM39" s="228"/>
      <c r="BN39" s="228"/>
      <c r="BO39" s="237"/>
      <c r="BP39" s="237"/>
      <c r="BQ39" s="234">
        <v>33</v>
      </c>
      <c r="BR39" s="235"/>
      <c r="BS39" s="1022"/>
      <c r="BT39" s="1023"/>
      <c r="BU39" s="1023"/>
      <c r="BV39" s="1023"/>
      <c r="BW39" s="1023"/>
      <c r="BX39" s="1023"/>
      <c r="BY39" s="1023"/>
      <c r="BZ39" s="1023"/>
      <c r="CA39" s="1023"/>
      <c r="CB39" s="1023"/>
      <c r="CC39" s="1023"/>
      <c r="CD39" s="1023"/>
      <c r="CE39" s="1023"/>
      <c r="CF39" s="1023"/>
      <c r="CG39" s="1044"/>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226"/>
    </row>
    <row r="40" spans="1:131" ht="26.25" customHeight="1" x14ac:dyDescent="0.15">
      <c r="A40" s="234">
        <v>13</v>
      </c>
      <c r="B40" s="1060"/>
      <c r="C40" s="1061"/>
      <c r="D40" s="1061"/>
      <c r="E40" s="1061"/>
      <c r="F40" s="1061"/>
      <c r="G40" s="1061"/>
      <c r="H40" s="1061"/>
      <c r="I40" s="1061"/>
      <c r="J40" s="1061"/>
      <c r="K40" s="1061"/>
      <c r="L40" s="1061"/>
      <c r="M40" s="1061"/>
      <c r="N40" s="1061"/>
      <c r="O40" s="1061"/>
      <c r="P40" s="1062"/>
      <c r="Q40" s="1068"/>
      <c r="R40" s="1069"/>
      <c r="S40" s="1069"/>
      <c r="T40" s="1069"/>
      <c r="U40" s="1069"/>
      <c r="V40" s="1069"/>
      <c r="W40" s="1069"/>
      <c r="X40" s="1069"/>
      <c r="Y40" s="1069"/>
      <c r="Z40" s="1069"/>
      <c r="AA40" s="1069"/>
      <c r="AB40" s="1069"/>
      <c r="AC40" s="1069"/>
      <c r="AD40" s="1069"/>
      <c r="AE40" s="1070"/>
      <c r="AF40" s="1065"/>
      <c r="AG40" s="1066"/>
      <c r="AH40" s="1066"/>
      <c r="AI40" s="1066"/>
      <c r="AJ40" s="1067"/>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01"/>
      <c r="BF40" s="1001"/>
      <c r="BG40" s="1001"/>
      <c r="BH40" s="1001"/>
      <c r="BI40" s="1002"/>
      <c r="BJ40" s="228"/>
      <c r="BK40" s="228"/>
      <c r="BL40" s="228"/>
      <c r="BM40" s="228"/>
      <c r="BN40" s="228"/>
      <c r="BO40" s="237"/>
      <c r="BP40" s="237"/>
      <c r="BQ40" s="234">
        <v>34</v>
      </c>
      <c r="BR40" s="235"/>
      <c r="BS40" s="1022"/>
      <c r="BT40" s="1023"/>
      <c r="BU40" s="1023"/>
      <c r="BV40" s="1023"/>
      <c r="BW40" s="1023"/>
      <c r="BX40" s="1023"/>
      <c r="BY40" s="1023"/>
      <c r="BZ40" s="1023"/>
      <c r="CA40" s="1023"/>
      <c r="CB40" s="1023"/>
      <c r="CC40" s="1023"/>
      <c r="CD40" s="1023"/>
      <c r="CE40" s="1023"/>
      <c r="CF40" s="1023"/>
      <c r="CG40" s="1044"/>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226"/>
    </row>
    <row r="41" spans="1:131" ht="26.25" customHeight="1" x14ac:dyDescent="0.15">
      <c r="A41" s="234">
        <v>14</v>
      </c>
      <c r="B41" s="1060"/>
      <c r="C41" s="1061"/>
      <c r="D41" s="1061"/>
      <c r="E41" s="1061"/>
      <c r="F41" s="1061"/>
      <c r="G41" s="1061"/>
      <c r="H41" s="1061"/>
      <c r="I41" s="1061"/>
      <c r="J41" s="1061"/>
      <c r="K41" s="1061"/>
      <c r="L41" s="1061"/>
      <c r="M41" s="1061"/>
      <c r="N41" s="1061"/>
      <c r="O41" s="1061"/>
      <c r="P41" s="1062"/>
      <c r="Q41" s="1068"/>
      <c r="R41" s="1069"/>
      <c r="S41" s="1069"/>
      <c r="T41" s="1069"/>
      <c r="U41" s="1069"/>
      <c r="V41" s="1069"/>
      <c r="W41" s="1069"/>
      <c r="X41" s="1069"/>
      <c r="Y41" s="1069"/>
      <c r="Z41" s="1069"/>
      <c r="AA41" s="1069"/>
      <c r="AB41" s="1069"/>
      <c r="AC41" s="1069"/>
      <c r="AD41" s="1069"/>
      <c r="AE41" s="1070"/>
      <c r="AF41" s="1065"/>
      <c r="AG41" s="1066"/>
      <c r="AH41" s="1066"/>
      <c r="AI41" s="1066"/>
      <c r="AJ41" s="1067"/>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01"/>
      <c r="BF41" s="1001"/>
      <c r="BG41" s="1001"/>
      <c r="BH41" s="1001"/>
      <c r="BI41" s="1002"/>
      <c r="BJ41" s="228"/>
      <c r="BK41" s="228"/>
      <c r="BL41" s="228"/>
      <c r="BM41" s="228"/>
      <c r="BN41" s="228"/>
      <c r="BO41" s="237"/>
      <c r="BP41" s="237"/>
      <c r="BQ41" s="234">
        <v>35</v>
      </c>
      <c r="BR41" s="235"/>
      <c r="BS41" s="1022"/>
      <c r="BT41" s="1023"/>
      <c r="BU41" s="1023"/>
      <c r="BV41" s="1023"/>
      <c r="BW41" s="1023"/>
      <c r="BX41" s="1023"/>
      <c r="BY41" s="1023"/>
      <c r="BZ41" s="1023"/>
      <c r="CA41" s="1023"/>
      <c r="CB41" s="1023"/>
      <c r="CC41" s="1023"/>
      <c r="CD41" s="1023"/>
      <c r="CE41" s="1023"/>
      <c r="CF41" s="1023"/>
      <c r="CG41" s="1044"/>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226"/>
    </row>
    <row r="42" spans="1:131" ht="26.25" customHeight="1" x14ac:dyDescent="0.15">
      <c r="A42" s="234">
        <v>15</v>
      </c>
      <c r="B42" s="1060"/>
      <c r="C42" s="1061"/>
      <c r="D42" s="1061"/>
      <c r="E42" s="1061"/>
      <c r="F42" s="1061"/>
      <c r="G42" s="1061"/>
      <c r="H42" s="1061"/>
      <c r="I42" s="1061"/>
      <c r="J42" s="1061"/>
      <c r="K42" s="1061"/>
      <c r="L42" s="1061"/>
      <c r="M42" s="1061"/>
      <c r="N42" s="1061"/>
      <c r="O42" s="1061"/>
      <c r="P42" s="1062"/>
      <c r="Q42" s="1068"/>
      <c r="R42" s="1069"/>
      <c r="S42" s="1069"/>
      <c r="T42" s="1069"/>
      <c r="U42" s="1069"/>
      <c r="V42" s="1069"/>
      <c r="W42" s="1069"/>
      <c r="X42" s="1069"/>
      <c r="Y42" s="1069"/>
      <c r="Z42" s="1069"/>
      <c r="AA42" s="1069"/>
      <c r="AB42" s="1069"/>
      <c r="AC42" s="1069"/>
      <c r="AD42" s="1069"/>
      <c r="AE42" s="1070"/>
      <c r="AF42" s="1065"/>
      <c r="AG42" s="1066"/>
      <c r="AH42" s="1066"/>
      <c r="AI42" s="1066"/>
      <c r="AJ42" s="1067"/>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01"/>
      <c r="BF42" s="1001"/>
      <c r="BG42" s="1001"/>
      <c r="BH42" s="1001"/>
      <c r="BI42" s="1002"/>
      <c r="BJ42" s="228"/>
      <c r="BK42" s="228"/>
      <c r="BL42" s="228"/>
      <c r="BM42" s="228"/>
      <c r="BN42" s="228"/>
      <c r="BO42" s="237"/>
      <c r="BP42" s="237"/>
      <c r="BQ42" s="234">
        <v>36</v>
      </c>
      <c r="BR42" s="235"/>
      <c r="BS42" s="1022"/>
      <c r="BT42" s="1023"/>
      <c r="BU42" s="1023"/>
      <c r="BV42" s="1023"/>
      <c r="BW42" s="1023"/>
      <c r="BX42" s="1023"/>
      <c r="BY42" s="1023"/>
      <c r="BZ42" s="1023"/>
      <c r="CA42" s="1023"/>
      <c r="CB42" s="1023"/>
      <c r="CC42" s="1023"/>
      <c r="CD42" s="1023"/>
      <c r="CE42" s="1023"/>
      <c r="CF42" s="1023"/>
      <c r="CG42" s="1044"/>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226"/>
    </row>
    <row r="43" spans="1:131" ht="26.25" customHeight="1" x14ac:dyDescent="0.15">
      <c r="A43" s="234">
        <v>16</v>
      </c>
      <c r="B43" s="1060"/>
      <c r="C43" s="1061"/>
      <c r="D43" s="1061"/>
      <c r="E43" s="1061"/>
      <c r="F43" s="1061"/>
      <c r="G43" s="1061"/>
      <c r="H43" s="1061"/>
      <c r="I43" s="1061"/>
      <c r="J43" s="1061"/>
      <c r="K43" s="1061"/>
      <c r="L43" s="1061"/>
      <c r="M43" s="1061"/>
      <c r="N43" s="1061"/>
      <c r="O43" s="1061"/>
      <c r="P43" s="1062"/>
      <c r="Q43" s="1068"/>
      <c r="R43" s="1069"/>
      <c r="S43" s="1069"/>
      <c r="T43" s="1069"/>
      <c r="U43" s="1069"/>
      <c r="V43" s="1069"/>
      <c r="W43" s="1069"/>
      <c r="X43" s="1069"/>
      <c r="Y43" s="1069"/>
      <c r="Z43" s="1069"/>
      <c r="AA43" s="1069"/>
      <c r="AB43" s="1069"/>
      <c r="AC43" s="1069"/>
      <c r="AD43" s="1069"/>
      <c r="AE43" s="1070"/>
      <c r="AF43" s="1065"/>
      <c r="AG43" s="1066"/>
      <c r="AH43" s="1066"/>
      <c r="AI43" s="1066"/>
      <c r="AJ43" s="1067"/>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01"/>
      <c r="BF43" s="1001"/>
      <c r="BG43" s="1001"/>
      <c r="BH43" s="1001"/>
      <c r="BI43" s="1002"/>
      <c r="BJ43" s="228"/>
      <c r="BK43" s="228"/>
      <c r="BL43" s="228"/>
      <c r="BM43" s="228"/>
      <c r="BN43" s="228"/>
      <c r="BO43" s="237"/>
      <c r="BP43" s="237"/>
      <c r="BQ43" s="234">
        <v>37</v>
      </c>
      <c r="BR43" s="235"/>
      <c r="BS43" s="1022"/>
      <c r="BT43" s="1023"/>
      <c r="BU43" s="1023"/>
      <c r="BV43" s="1023"/>
      <c r="BW43" s="1023"/>
      <c r="BX43" s="1023"/>
      <c r="BY43" s="1023"/>
      <c r="BZ43" s="1023"/>
      <c r="CA43" s="1023"/>
      <c r="CB43" s="1023"/>
      <c r="CC43" s="1023"/>
      <c r="CD43" s="1023"/>
      <c r="CE43" s="1023"/>
      <c r="CF43" s="1023"/>
      <c r="CG43" s="1044"/>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226"/>
    </row>
    <row r="44" spans="1:131" ht="26.25" customHeight="1" x14ac:dyDescent="0.15">
      <c r="A44" s="234">
        <v>17</v>
      </c>
      <c r="B44" s="1060"/>
      <c r="C44" s="1061"/>
      <c r="D44" s="1061"/>
      <c r="E44" s="1061"/>
      <c r="F44" s="1061"/>
      <c r="G44" s="1061"/>
      <c r="H44" s="1061"/>
      <c r="I44" s="1061"/>
      <c r="J44" s="1061"/>
      <c r="K44" s="1061"/>
      <c r="L44" s="1061"/>
      <c r="M44" s="1061"/>
      <c r="N44" s="1061"/>
      <c r="O44" s="1061"/>
      <c r="P44" s="1062"/>
      <c r="Q44" s="1068"/>
      <c r="R44" s="1069"/>
      <c r="S44" s="1069"/>
      <c r="T44" s="1069"/>
      <c r="U44" s="1069"/>
      <c r="V44" s="1069"/>
      <c r="W44" s="1069"/>
      <c r="X44" s="1069"/>
      <c r="Y44" s="1069"/>
      <c r="Z44" s="1069"/>
      <c r="AA44" s="1069"/>
      <c r="AB44" s="1069"/>
      <c r="AC44" s="1069"/>
      <c r="AD44" s="1069"/>
      <c r="AE44" s="1070"/>
      <c r="AF44" s="1065"/>
      <c r="AG44" s="1066"/>
      <c r="AH44" s="1066"/>
      <c r="AI44" s="1066"/>
      <c r="AJ44" s="1067"/>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01"/>
      <c r="BF44" s="1001"/>
      <c r="BG44" s="1001"/>
      <c r="BH44" s="1001"/>
      <c r="BI44" s="1002"/>
      <c r="BJ44" s="228"/>
      <c r="BK44" s="228"/>
      <c r="BL44" s="228"/>
      <c r="BM44" s="228"/>
      <c r="BN44" s="228"/>
      <c r="BO44" s="237"/>
      <c r="BP44" s="237"/>
      <c r="BQ44" s="234">
        <v>38</v>
      </c>
      <c r="BR44" s="235"/>
      <c r="BS44" s="1022"/>
      <c r="BT44" s="1023"/>
      <c r="BU44" s="1023"/>
      <c r="BV44" s="1023"/>
      <c r="BW44" s="1023"/>
      <c r="BX44" s="1023"/>
      <c r="BY44" s="1023"/>
      <c r="BZ44" s="1023"/>
      <c r="CA44" s="1023"/>
      <c r="CB44" s="1023"/>
      <c r="CC44" s="1023"/>
      <c r="CD44" s="1023"/>
      <c r="CE44" s="1023"/>
      <c r="CF44" s="1023"/>
      <c r="CG44" s="1044"/>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226"/>
    </row>
    <row r="45" spans="1:131" ht="26.25" customHeight="1" x14ac:dyDescent="0.15">
      <c r="A45" s="234">
        <v>18</v>
      </c>
      <c r="B45" s="1060"/>
      <c r="C45" s="1061"/>
      <c r="D45" s="1061"/>
      <c r="E45" s="1061"/>
      <c r="F45" s="1061"/>
      <c r="G45" s="1061"/>
      <c r="H45" s="1061"/>
      <c r="I45" s="1061"/>
      <c r="J45" s="1061"/>
      <c r="K45" s="1061"/>
      <c r="L45" s="1061"/>
      <c r="M45" s="1061"/>
      <c r="N45" s="1061"/>
      <c r="O45" s="1061"/>
      <c r="P45" s="1062"/>
      <c r="Q45" s="1068"/>
      <c r="R45" s="1069"/>
      <c r="S45" s="1069"/>
      <c r="T45" s="1069"/>
      <c r="U45" s="1069"/>
      <c r="V45" s="1069"/>
      <c r="W45" s="1069"/>
      <c r="X45" s="1069"/>
      <c r="Y45" s="1069"/>
      <c r="Z45" s="1069"/>
      <c r="AA45" s="1069"/>
      <c r="AB45" s="1069"/>
      <c r="AC45" s="1069"/>
      <c r="AD45" s="1069"/>
      <c r="AE45" s="1070"/>
      <c r="AF45" s="1065"/>
      <c r="AG45" s="1066"/>
      <c r="AH45" s="1066"/>
      <c r="AI45" s="1066"/>
      <c r="AJ45" s="1067"/>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01"/>
      <c r="BF45" s="1001"/>
      <c r="BG45" s="1001"/>
      <c r="BH45" s="1001"/>
      <c r="BI45" s="1002"/>
      <c r="BJ45" s="228"/>
      <c r="BK45" s="228"/>
      <c r="BL45" s="228"/>
      <c r="BM45" s="228"/>
      <c r="BN45" s="228"/>
      <c r="BO45" s="237"/>
      <c r="BP45" s="237"/>
      <c r="BQ45" s="234">
        <v>39</v>
      </c>
      <c r="BR45" s="235"/>
      <c r="BS45" s="1022"/>
      <c r="BT45" s="1023"/>
      <c r="BU45" s="1023"/>
      <c r="BV45" s="1023"/>
      <c r="BW45" s="1023"/>
      <c r="BX45" s="1023"/>
      <c r="BY45" s="1023"/>
      <c r="BZ45" s="1023"/>
      <c r="CA45" s="1023"/>
      <c r="CB45" s="1023"/>
      <c r="CC45" s="1023"/>
      <c r="CD45" s="1023"/>
      <c r="CE45" s="1023"/>
      <c r="CF45" s="1023"/>
      <c r="CG45" s="1044"/>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226"/>
    </row>
    <row r="46" spans="1:131" ht="26.25" customHeight="1" x14ac:dyDescent="0.15">
      <c r="A46" s="234">
        <v>19</v>
      </c>
      <c r="B46" s="1060"/>
      <c r="C46" s="1061"/>
      <c r="D46" s="1061"/>
      <c r="E46" s="1061"/>
      <c r="F46" s="1061"/>
      <c r="G46" s="1061"/>
      <c r="H46" s="1061"/>
      <c r="I46" s="1061"/>
      <c r="J46" s="1061"/>
      <c r="K46" s="1061"/>
      <c r="L46" s="1061"/>
      <c r="M46" s="1061"/>
      <c r="N46" s="1061"/>
      <c r="O46" s="1061"/>
      <c r="P46" s="1062"/>
      <c r="Q46" s="1068"/>
      <c r="R46" s="1069"/>
      <c r="S46" s="1069"/>
      <c r="T46" s="1069"/>
      <c r="U46" s="1069"/>
      <c r="V46" s="1069"/>
      <c r="W46" s="1069"/>
      <c r="X46" s="1069"/>
      <c r="Y46" s="1069"/>
      <c r="Z46" s="1069"/>
      <c r="AA46" s="1069"/>
      <c r="AB46" s="1069"/>
      <c r="AC46" s="1069"/>
      <c r="AD46" s="1069"/>
      <c r="AE46" s="1070"/>
      <c r="AF46" s="1065"/>
      <c r="AG46" s="1066"/>
      <c r="AH46" s="1066"/>
      <c r="AI46" s="1066"/>
      <c r="AJ46" s="1067"/>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01"/>
      <c r="BF46" s="1001"/>
      <c r="BG46" s="1001"/>
      <c r="BH46" s="1001"/>
      <c r="BI46" s="1002"/>
      <c r="BJ46" s="228"/>
      <c r="BK46" s="228"/>
      <c r="BL46" s="228"/>
      <c r="BM46" s="228"/>
      <c r="BN46" s="228"/>
      <c r="BO46" s="237"/>
      <c r="BP46" s="237"/>
      <c r="BQ46" s="234">
        <v>40</v>
      </c>
      <c r="BR46" s="235"/>
      <c r="BS46" s="1022"/>
      <c r="BT46" s="1023"/>
      <c r="BU46" s="1023"/>
      <c r="BV46" s="1023"/>
      <c r="BW46" s="1023"/>
      <c r="BX46" s="1023"/>
      <c r="BY46" s="1023"/>
      <c r="BZ46" s="1023"/>
      <c r="CA46" s="1023"/>
      <c r="CB46" s="1023"/>
      <c r="CC46" s="1023"/>
      <c r="CD46" s="1023"/>
      <c r="CE46" s="1023"/>
      <c r="CF46" s="1023"/>
      <c r="CG46" s="1044"/>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226"/>
    </row>
    <row r="47" spans="1:131" ht="26.25" customHeight="1" x14ac:dyDescent="0.15">
      <c r="A47" s="234">
        <v>20</v>
      </c>
      <c r="B47" s="1060"/>
      <c r="C47" s="1061"/>
      <c r="D47" s="1061"/>
      <c r="E47" s="1061"/>
      <c r="F47" s="1061"/>
      <c r="G47" s="1061"/>
      <c r="H47" s="1061"/>
      <c r="I47" s="1061"/>
      <c r="J47" s="1061"/>
      <c r="K47" s="1061"/>
      <c r="L47" s="1061"/>
      <c r="M47" s="1061"/>
      <c r="N47" s="1061"/>
      <c r="O47" s="1061"/>
      <c r="P47" s="1062"/>
      <c r="Q47" s="1068"/>
      <c r="R47" s="1069"/>
      <c r="S47" s="1069"/>
      <c r="T47" s="1069"/>
      <c r="U47" s="1069"/>
      <c r="V47" s="1069"/>
      <c r="W47" s="1069"/>
      <c r="X47" s="1069"/>
      <c r="Y47" s="1069"/>
      <c r="Z47" s="1069"/>
      <c r="AA47" s="1069"/>
      <c r="AB47" s="1069"/>
      <c r="AC47" s="1069"/>
      <c r="AD47" s="1069"/>
      <c r="AE47" s="1070"/>
      <c r="AF47" s="1065"/>
      <c r="AG47" s="1066"/>
      <c r="AH47" s="1066"/>
      <c r="AI47" s="1066"/>
      <c r="AJ47" s="1067"/>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01"/>
      <c r="BF47" s="1001"/>
      <c r="BG47" s="1001"/>
      <c r="BH47" s="1001"/>
      <c r="BI47" s="1002"/>
      <c r="BJ47" s="228"/>
      <c r="BK47" s="228"/>
      <c r="BL47" s="228"/>
      <c r="BM47" s="228"/>
      <c r="BN47" s="228"/>
      <c r="BO47" s="237"/>
      <c r="BP47" s="237"/>
      <c r="BQ47" s="234">
        <v>41</v>
      </c>
      <c r="BR47" s="235"/>
      <c r="BS47" s="1022"/>
      <c r="BT47" s="1023"/>
      <c r="BU47" s="1023"/>
      <c r="BV47" s="1023"/>
      <c r="BW47" s="1023"/>
      <c r="BX47" s="1023"/>
      <c r="BY47" s="1023"/>
      <c r="BZ47" s="1023"/>
      <c r="CA47" s="1023"/>
      <c r="CB47" s="1023"/>
      <c r="CC47" s="1023"/>
      <c r="CD47" s="1023"/>
      <c r="CE47" s="1023"/>
      <c r="CF47" s="1023"/>
      <c r="CG47" s="1044"/>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226"/>
    </row>
    <row r="48" spans="1:131" ht="26.25" customHeight="1" x14ac:dyDescent="0.15">
      <c r="A48" s="234">
        <v>21</v>
      </c>
      <c r="B48" s="1060"/>
      <c r="C48" s="1061"/>
      <c r="D48" s="1061"/>
      <c r="E48" s="1061"/>
      <c r="F48" s="1061"/>
      <c r="G48" s="1061"/>
      <c r="H48" s="1061"/>
      <c r="I48" s="1061"/>
      <c r="J48" s="1061"/>
      <c r="K48" s="1061"/>
      <c r="L48" s="1061"/>
      <c r="M48" s="1061"/>
      <c r="N48" s="1061"/>
      <c r="O48" s="1061"/>
      <c r="P48" s="1062"/>
      <c r="Q48" s="1068"/>
      <c r="R48" s="1069"/>
      <c r="S48" s="1069"/>
      <c r="T48" s="1069"/>
      <c r="U48" s="1069"/>
      <c r="V48" s="1069"/>
      <c r="W48" s="1069"/>
      <c r="X48" s="1069"/>
      <c r="Y48" s="1069"/>
      <c r="Z48" s="1069"/>
      <c r="AA48" s="1069"/>
      <c r="AB48" s="1069"/>
      <c r="AC48" s="1069"/>
      <c r="AD48" s="1069"/>
      <c r="AE48" s="1070"/>
      <c r="AF48" s="1065"/>
      <c r="AG48" s="1066"/>
      <c r="AH48" s="1066"/>
      <c r="AI48" s="1066"/>
      <c r="AJ48" s="1067"/>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01"/>
      <c r="BF48" s="1001"/>
      <c r="BG48" s="1001"/>
      <c r="BH48" s="1001"/>
      <c r="BI48" s="1002"/>
      <c r="BJ48" s="228"/>
      <c r="BK48" s="228"/>
      <c r="BL48" s="228"/>
      <c r="BM48" s="228"/>
      <c r="BN48" s="228"/>
      <c r="BO48" s="237"/>
      <c r="BP48" s="237"/>
      <c r="BQ48" s="234">
        <v>42</v>
      </c>
      <c r="BR48" s="235"/>
      <c r="BS48" s="1022"/>
      <c r="BT48" s="1023"/>
      <c r="BU48" s="1023"/>
      <c r="BV48" s="1023"/>
      <c r="BW48" s="1023"/>
      <c r="BX48" s="1023"/>
      <c r="BY48" s="1023"/>
      <c r="BZ48" s="1023"/>
      <c r="CA48" s="1023"/>
      <c r="CB48" s="1023"/>
      <c r="CC48" s="1023"/>
      <c r="CD48" s="1023"/>
      <c r="CE48" s="1023"/>
      <c r="CF48" s="1023"/>
      <c r="CG48" s="1044"/>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226"/>
    </row>
    <row r="49" spans="1:131" ht="26.25" customHeight="1" x14ac:dyDescent="0.15">
      <c r="A49" s="234">
        <v>22</v>
      </c>
      <c r="B49" s="1060"/>
      <c r="C49" s="1061"/>
      <c r="D49" s="1061"/>
      <c r="E49" s="1061"/>
      <c r="F49" s="1061"/>
      <c r="G49" s="1061"/>
      <c r="H49" s="1061"/>
      <c r="I49" s="1061"/>
      <c r="J49" s="1061"/>
      <c r="K49" s="1061"/>
      <c r="L49" s="1061"/>
      <c r="M49" s="1061"/>
      <c r="N49" s="1061"/>
      <c r="O49" s="1061"/>
      <c r="P49" s="1062"/>
      <c r="Q49" s="1068"/>
      <c r="R49" s="1069"/>
      <c r="S49" s="1069"/>
      <c r="T49" s="1069"/>
      <c r="U49" s="1069"/>
      <c r="V49" s="1069"/>
      <c r="W49" s="1069"/>
      <c r="X49" s="1069"/>
      <c r="Y49" s="1069"/>
      <c r="Z49" s="1069"/>
      <c r="AA49" s="1069"/>
      <c r="AB49" s="1069"/>
      <c r="AC49" s="1069"/>
      <c r="AD49" s="1069"/>
      <c r="AE49" s="1070"/>
      <c r="AF49" s="1065"/>
      <c r="AG49" s="1066"/>
      <c r="AH49" s="1066"/>
      <c r="AI49" s="1066"/>
      <c r="AJ49" s="1067"/>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01"/>
      <c r="BF49" s="1001"/>
      <c r="BG49" s="1001"/>
      <c r="BH49" s="1001"/>
      <c r="BI49" s="1002"/>
      <c r="BJ49" s="228"/>
      <c r="BK49" s="228"/>
      <c r="BL49" s="228"/>
      <c r="BM49" s="228"/>
      <c r="BN49" s="228"/>
      <c r="BO49" s="237"/>
      <c r="BP49" s="237"/>
      <c r="BQ49" s="234">
        <v>43</v>
      </c>
      <c r="BR49" s="235"/>
      <c r="BS49" s="1022"/>
      <c r="BT49" s="1023"/>
      <c r="BU49" s="1023"/>
      <c r="BV49" s="1023"/>
      <c r="BW49" s="1023"/>
      <c r="BX49" s="1023"/>
      <c r="BY49" s="1023"/>
      <c r="BZ49" s="1023"/>
      <c r="CA49" s="1023"/>
      <c r="CB49" s="1023"/>
      <c r="CC49" s="1023"/>
      <c r="CD49" s="1023"/>
      <c r="CE49" s="1023"/>
      <c r="CF49" s="1023"/>
      <c r="CG49" s="1044"/>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226"/>
    </row>
    <row r="50" spans="1:131" ht="26.25" customHeight="1" x14ac:dyDescent="0.15">
      <c r="A50" s="234">
        <v>23</v>
      </c>
      <c r="B50" s="1060"/>
      <c r="C50" s="1061"/>
      <c r="D50" s="1061"/>
      <c r="E50" s="1061"/>
      <c r="F50" s="1061"/>
      <c r="G50" s="1061"/>
      <c r="H50" s="1061"/>
      <c r="I50" s="1061"/>
      <c r="J50" s="1061"/>
      <c r="K50" s="1061"/>
      <c r="L50" s="1061"/>
      <c r="M50" s="1061"/>
      <c r="N50" s="1061"/>
      <c r="O50" s="1061"/>
      <c r="P50" s="1062"/>
      <c r="Q50" s="1063"/>
      <c r="R50" s="1055"/>
      <c r="S50" s="1055"/>
      <c r="T50" s="1055"/>
      <c r="U50" s="1055"/>
      <c r="V50" s="1055"/>
      <c r="W50" s="1055"/>
      <c r="X50" s="1055"/>
      <c r="Y50" s="1055"/>
      <c r="Z50" s="1055"/>
      <c r="AA50" s="1055"/>
      <c r="AB50" s="1055"/>
      <c r="AC50" s="1055"/>
      <c r="AD50" s="1055"/>
      <c r="AE50" s="1064"/>
      <c r="AF50" s="1065"/>
      <c r="AG50" s="1066"/>
      <c r="AH50" s="1066"/>
      <c r="AI50" s="1066"/>
      <c r="AJ50" s="1067"/>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01"/>
      <c r="BF50" s="1001"/>
      <c r="BG50" s="1001"/>
      <c r="BH50" s="1001"/>
      <c r="BI50" s="1002"/>
      <c r="BJ50" s="228"/>
      <c r="BK50" s="228"/>
      <c r="BL50" s="228"/>
      <c r="BM50" s="228"/>
      <c r="BN50" s="228"/>
      <c r="BO50" s="237"/>
      <c r="BP50" s="237"/>
      <c r="BQ50" s="234">
        <v>44</v>
      </c>
      <c r="BR50" s="235"/>
      <c r="BS50" s="1022"/>
      <c r="BT50" s="1023"/>
      <c r="BU50" s="1023"/>
      <c r="BV50" s="1023"/>
      <c r="BW50" s="1023"/>
      <c r="BX50" s="1023"/>
      <c r="BY50" s="1023"/>
      <c r="BZ50" s="1023"/>
      <c r="CA50" s="1023"/>
      <c r="CB50" s="1023"/>
      <c r="CC50" s="1023"/>
      <c r="CD50" s="1023"/>
      <c r="CE50" s="1023"/>
      <c r="CF50" s="1023"/>
      <c r="CG50" s="1044"/>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226"/>
    </row>
    <row r="51" spans="1:131" ht="26.25" customHeight="1" x14ac:dyDescent="0.15">
      <c r="A51" s="234">
        <v>24</v>
      </c>
      <c r="B51" s="1060"/>
      <c r="C51" s="1061"/>
      <c r="D51" s="1061"/>
      <c r="E51" s="1061"/>
      <c r="F51" s="1061"/>
      <c r="G51" s="1061"/>
      <c r="H51" s="1061"/>
      <c r="I51" s="1061"/>
      <c r="J51" s="1061"/>
      <c r="K51" s="1061"/>
      <c r="L51" s="1061"/>
      <c r="M51" s="1061"/>
      <c r="N51" s="1061"/>
      <c r="O51" s="1061"/>
      <c r="P51" s="1062"/>
      <c r="Q51" s="1063"/>
      <c r="R51" s="1055"/>
      <c r="S51" s="1055"/>
      <c r="T51" s="1055"/>
      <c r="U51" s="1055"/>
      <c r="V51" s="1055"/>
      <c r="W51" s="1055"/>
      <c r="X51" s="1055"/>
      <c r="Y51" s="1055"/>
      <c r="Z51" s="1055"/>
      <c r="AA51" s="1055"/>
      <c r="AB51" s="1055"/>
      <c r="AC51" s="1055"/>
      <c r="AD51" s="1055"/>
      <c r="AE51" s="1064"/>
      <c r="AF51" s="1065"/>
      <c r="AG51" s="1066"/>
      <c r="AH51" s="1066"/>
      <c r="AI51" s="1066"/>
      <c r="AJ51" s="1067"/>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01"/>
      <c r="BF51" s="1001"/>
      <c r="BG51" s="1001"/>
      <c r="BH51" s="1001"/>
      <c r="BI51" s="1002"/>
      <c r="BJ51" s="228"/>
      <c r="BK51" s="228"/>
      <c r="BL51" s="228"/>
      <c r="BM51" s="228"/>
      <c r="BN51" s="228"/>
      <c r="BO51" s="237"/>
      <c r="BP51" s="237"/>
      <c r="BQ51" s="234">
        <v>45</v>
      </c>
      <c r="BR51" s="235"/>
      <c r="BS51" s="1022"/>
      <c r="BT51" s="1023"/>
      <c r="BU51" s="1023"/>
      <c r="BV51" s="1023"/>
      <c r="BW51" s="1023"/>
      <c r="BX51" s="1023"/>
      <c r="BY51" s="1023"/>
      <c r="BZ51" s="1023"/>
      <c r="CA51" s="1023"/>
      <c r="CB51" s="1023"/>
      <c r="CC51" s="1023"/>
      <c r="CD51" s="1023"/>
      <c r="CE51" s="1023"/>
      <c r="CF51" s="1023"/>
      <c r="CG51" s="1044"/>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226"/>
    </row>
    <row r="52" spans="1:131" ht="26.25" customHeight="1" x14ac:dyDescent="0.15">
      <c r="A52" s="234">
        <v>25</v>
      </c>
      <c r="B52" s="1060"/>
      <c r="C52" s="1061"/>
      <c r="D52" s="1061"/>
      <c r="E52" s="1061"/>
      <c r="F52" s="1061"/>
      <c r="G52" s="1061"/>
      <c r="H52" s="1061"/>
      <c r="I52" s="1061"/>
      <c r="J52" s="1061"/>
      <c r="K52" s="1061"/>
      <c r="L52" s="1061"/>
      <c r="M52" s="1061"/>
      <c r="N52" s="1061"/>
      <c r="O52" s="1061"/>
      <c r="P52" s="1062"/>
      <c r="Q52" s="1063"/>
      <c r="R52" s="1055"/>
      <c r="S52" s="1055"/>
      <c r="T52" s="1055"/>
      <c r="U52" s="1055"/>
      <c r="V52" s="1055"/>
      <c r="W52" s="1055"/>
      <c r="X52" s="1055"/>
      <c r="Y52" s="1055"/>
      <c r="Z52" s="1055"/>
      <c r="AA52" s="1055"/>
      <c r="AB52" s="1055"/>
      <c r="AC52" s="1055"/>
      <c r="AD52" s="1055"/>
      <c r="AE52" s="1064"/>
      <c r="AF52" s="1065"/>
      <c r="AG52" s="1066"/>
      <c r="AH52" s="1066"/>
      <c r="AI52" s="1066"/>
      <c r="AJ52" s="1067"/>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01"/>
      <c r="BF52" s="1001"/>
      <c r="BG52" s="1001"/>
      <c r="BH52" s="1001"/>
      <c r="BI52" s="1002"/>
      <c r="BJ52" s="228"/>
      <c r="BK52" s="228"/>
      <c r="BL52" s="228"/>
      <c r="BM52" s="228"/>
      <c r="BN52" s="228"/>
      <c r="BO52" s="237"/>
      <c r="BP52" s="237"/>
      <c r="BQ52" s="234">
        <v>46</v>
      </c>
      <c r="BR52" s="235"/>
      <c r="BS52" s="1022"/>
      <c r="BT52" s="1023"/>
      <c r="BU52" s="1023"/>
      <c r="BV52" s="1023"/>
      <c r="BW52" s="1023"/>
      <c r="BX52" s="1023"/>
      <c r="BY52" s="1023"/>
      <c r="BZ52" s="1023"/>
      <c r="CA52" s="1023"/>
      <c r="CB52" s="1023"/>
      <c r="CC52" s="1023"/>
      <c r="CD52" s="1023"/>
      <c r="CE52" s="1023"/>
      <c r="CF52" s="1023"/>
      <c r="CG52" s="1044"/>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226"/>
    </row>
    <row r="53" spans="1:131" ht="26.25" customHeight="1" x14ac:dyDescent="0.15">
      <c r="A53" s="234">
        <v>26</v>
      </c>
      <c r="B53" s="1060"/>
      <c r="C53" s="1061"/>
      <c r="D53" s="1061"/>
      <c r="E53" s="1061"/>
      <c r="F53" s="1061"/>
      <c r="G53" s="1061"/>
      <c r="H53" s="1061"/>
      <c r="I53" s="1061"/>
      <c r="J53" s="1061"/>
      <c r="K53" s="1061"/>
      <c r="L53" s="1061"/>
      <c r="M53" s="1061"/>
      <c r="N53" s="1061"/>
      <c r="O53" s="1061"/>
      <c r="P53" s="1062"/>
      <c r="Q53" s="1063"/>
      <c r="R53" s="1055"/>
      <c r="S53" s="1055"/>
      <c r="T53" s="1055"/>
      <c r="U53" s="1055"/>
      <c r="V53" s="1055"/>
      <c r="W53" s="1055"/>
      <c r="X53" s="1055"/>
      <c r="Y53" s="1055"/>
      <c r="Z53" s="1055"/>
      <c r="AA53" s="1055"/>
      <c r="AB53" s="1055"/>
      <c r="AC53" s="1055"/>
      <c r="AD53" s="1055"/>
      <c r="AE53" s="1064"/>
      <c r="AF53" s="1065"/>
      <c r="AG53" s="1066"/>
      <c r="AH53" s="1066"/>
      <c r="AI53" s="1066"/>
      <c r="AJ53" s="1067"/>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01"/>
      <c r="BF53" s="1001"/>
      <c r="BG53" s="1001"/>
      <c r="BH53" s="1001"/>
      <c r="BI53" s="1002"/>
      <c r="BJ53" s="228"/>
      <c r="BK53" s="228"/>
      <c r="BL53" s="228"/>
      <c r="BM53" s="228"/>
      <c r="BN53" s="228"/>
      <c r="BO53" s="237"/>
      <c r="BP53" s="237"/>
      <c r="BQ53" s="234">
        <v>47</v>
      </c>
      <c r="BR53" s="235"/>
      <c r="BS53" s="1022"/>
      <c r="BT53" s="1023"/>
      <c r="BU53" s="1023"/>
      <c r="BV53" s="1023"/>
      <c r="BW53" s="1023"/>
      <c r="BX53" s="1023"/>
      <c r="BY53" s="1023"/>
      <c r="BZ53" s="1023"/>
      <c r="CA53" s="1023"/>
      <c r="CB53" s="1023"/>
      <c r="CC53" s="1023"/>
      <c r="CD53" s="1023"/>
      <c r="CE53" s="1023"/>
      <c r="CF53" s="1023"/>
      <c r="CG53" s="1044"/>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226"/>
    </row>
    <row r="54" spans="1:131" ht="26.25" customHeight="1" x14ac:dyDescent="0.15">
      <c r="A54" s="234">
        <v>27</v>
      </c>
      <c r="B54" s="1060"/>
      <c r="C54" s="1061"/>
      <c r="D54" s="1061"/>
      <c r="E54" s="1061"/>
      <c r="F54" s="1061"/>
      <c r="G54" s="1061"/>
      <c r="H54" s="1061"/>
      <c r="I54" s="1061"/>
      <c r="J54" s="1061"/>
      <c r="K54" s="1061"/>
      <c r="L54" s="1061"/>
      <c r="M54" s="1061"/>
      <c r="N54" s="1061"/>
      <c r="O54" s="1061"/>
      <c r="P54" s="1062"/>
      <c r="Q54" s="1063"/>
      <c r="R54" s="1055"/>
      <c r="S54" s="1055"/>
      <c r="T54" s="1055"/>
      <c r="U54" s="1055"/>
      <c r="V54" s="1055"/>
      <c r="W54" s="1055"/>
      <c r="X54" s="1055"/>
      <c r="Y54" s="1055"/>
      <c r="Z54" s="1055"/>
      <c r="AA54" s="1055"/>
      <c r="AB54" s="1055"/>
      <c r="AC54" s="1055"/>
      <c r="AD54" s="1055"/>
      <c r="AE54" s="1064"/>
      <c r="AF54" s="1065"/>
      <c r="AG54" s="1066"/>
      <c r="AH54" s="1066"/>
      <c r="AI54" s="1066"/>
      <c r="AJ54" s="1067"/>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01"/>
      <c r="BF54" s="1001"/>
      <c r="BG54" s="1001"/>
      <c r="BH54" s="1001"/>
      <c r="BI54" s="1002"/>
      <c r="BJ54" s="228"/>
      <c r="BK54" s="228"/>
      <c r="BL54" s="228"/>
      <c r="BM54" s="228"/>
      <c r="BN54" s="228"/>
      <c r="BO54" s="237"/>
      <c r="BP54" s="237"/>
      <c r="BQ54" s="234">
        <v>48</v>
      </c>
      <c r="BR54" s="235"/>
      <c r="BS54" s="1022"/>
      <c r="BT54" s="1023"/>
      <c r="BU54" s="1023"/>
      <c r="BV54" s="1023"/>
      <c r="BW54" s="1023"/>
      <c r="BX54" s="1023"/>
      <c r="BY54" s="1023"/>
      <c r="BZ54" s="1023"/>
      <c r="CA54" s="1023"/>
      <c r="CB54" s="1023"/>
      <c r="CC54" s="1023"/>
      <c r="CD54" s="1023"/>
      <c r="CE54" s="1023"/>
      <c r="CF54" s="1023"/>
      <c r="CG54" s="1044"/>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226"/>
    </row>
    <row r="55" spans="1:131" ht="26.25" customHeight="1" x14ac:dyDescent="0.15">
      <c r="A55" s="234">
        <v>28</v>
      </c>
      <c r="B55" s="1060"/>
      <c r="C55" s="1061"/>
      <c r="D55" s="1061"/>
      <c r="E55" s="1061"/>
      <c r="F55" s="1061"/>
      <c r="G55" s="1061"/>
      <c r="H55" s="1061"/>
      <c r="I55" s="1061"/>
      <c r="J55" s="1061"/>
      <c r="K55" s="1061"/>
      <c r="L55" s="1061"/>
      <c r="M55" s="1061"/>
      <c r="N55" s="1061"/>
      <c r="O55" s="1061"/>
      <c r="P55" s="1062"/>
      <c r="Q55" s="1063"/>
      <c r="R55" s="1055"/>
      <c r="S55" s="1055"/>
      <c r="T55" s="1055"/>
      <c r="U55" s="1055"/>
      <c r="V55" s="1055"/>
      <c r="W55" s="1055"/>
      <c r="X55" s="1055"/>
      <c r="Y55" s="1055"/>
      <c r="Z55" s="1055"/>
      <c r="AA55" s="1055"/>
      <c r="AB55" s="1055"/>
      <c r="AC55" s="1055"/>
      <c r="AD55" s="1055"/>
      <c r="AE55" s="1064"/>
      <c r="AF55" s="1065"/>
      <c r="AG55" s="1066"/>
      <c r="AH55" s="1066"/>
      <c r="AI55" s="1066"/>
      <c r="AJ55" s="1067"/>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01"/>
      <c r="BF55" s="1001"/>
      <c r="BG55" s="1001"/>
      <c r="BH55" s="1001"/>
      <c r="BI55" s="1002"/>
      <c r="BJ55" s="228"/>
      <c r="BK55" s="228"/>
      <c r="BL55" s="228"/>
      <c r="BM55" s="228"/>
      <c r="BN55" s="228"/>
      <c r="BO55" s="237"/>
      <c r="BP55" s="237"/>
      <c r="BQ55" s="234">
        <v>49</v>
      </c>
      <c r="BR55" s="235"/>
      <c r="BS55" s="1022"/>
      <c r="BT55" s="1023"/>
      <c r="BU55" s="1023"/>
      <c r="BV55" s="1023"/>
      <c r="BW55" s="1023"/>
      <c r="BX55" s="1023"/>
      <c r="BY55" s="1023"/>
      <c r="BZ55" s="1023"/>
      <c r="CA55" s="1023"/>
      <c r="CB55" s="1023"/>
      <c r="CC55" s="1023"/>
      <c r="CD55" s="1023"/>
      <c r="CE55" s="1023"/>
      <c r="CF55" s="1023"/>
      <c r="CG55" s="1044"/>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226"/>
    </row>
    <row r="56" spans="1:131" ht="26.25" customHeight="1" x14ac:dyDescent="0.15">
      <c r="A56" s="234">
        <v>29</v>
      </c>
      <c r="B56" s="1060"/>
      <c r="C56" s="1061"/>
      <c r="D56" s="1061"/>
      <c r="E56" s="1061"/>
      <c r="F56" s="1061"/>
      <c r="G56" s="1061"/>
      <c r="H56" s="1061"/>
      <c r="I56" s="1061"/>
      <c r="J56" s="1061"/>
      <c r="K56" s="1061"/>
      <c r="L56" s="1061"/>
      <c r="M56" s="1061"/>
      <c r="N56" s="1061"/>
      <c r="O56" s="1061"/>
      <c r="P56" s="1062"/>
      <c r="Q56" s="1063"/>
      <c r="R56" s="1055"/>
      <c r="S56" s="1055"/>
      <c r="T56" s="1055"/>
      <c r="U56" s="1055"/>
      <c r="V56" s="1055"/>
      <c r="W56" s="1055"/>
      <c r="X56" s="1055"/>
      <c r="Y56" s="1055"/>
      <c r="Z56" s="1055"/>
      <c r="AA56" s="1055"/>
      <c r="AB56" s="1055"/>
      <c r="AC56" s="1055"/>
      <c r="AD56" s="1055"/>
      <c r="AE56" s="1064"/>
      <c r="AF56" s="1065"/>
      <c r="AG56" s="1066"/>
      <c r="AH56" s="1066"/>
      <c r="AI56" s="1066"/>
      <c r="AJ56" s="1067"/>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01"/>
      <c r="BF56" s="1001"/>
      <c r="BG56" s="1001"/>
      <c r="BH56" s="1001"/>
      <c r="BI56" s="1002"/>
      <c r="BJ56" s="228"/>
      <c r="BK56" s="228"/>
      <c r="BL56" s="228"/>
      <c r="BM56" s="228"/>
      <c r="BN56" s="228"/>
      <c r="BO56" s="237"/>
      <c r="BP56" s="237"/>
      <c r="BQ56" s="234">
        <v>50</v>
      </c>
      <c r="BR56" s="235"/>
      <c r="BS56" s="1022"/>
      <c r="BT56" s="1023"/>
      <c r="BU56" s="1023"/>
      <c r="BV56" s="1023"/>
      <c r="BW56" s="1023"/>
      <c r="BX56" s="1023"/>
      <c r="BY56" s="1023"/>
      <c r="BZ56" s="1023"/>
      <c r="CA56" s="1023"/>
      <c r="CB56" s="1023"/>
      <c r="CC56" s="1023"/>
      <c r="CD56" s="1023"/>
      <c r="CE56" s="1023"/>
      <c r="CF56" s="1023"/>
      <c r="CG56" s="1044"/>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226"/>
    </row>
    <row r="57" spans="1:131" ht="26.25" customHeight="1" x14ac:dyDescent="0.15">
      <c r="A57" s="234">
        <v>30</v>
      </c>
      <c r="B57" s="1060"/>
      <c r="C57" s="1061"/>
      <c r="D57" s="1061"/>
      <c r="E57" s="1061"/>
      <c r="F57" s="1061"/>
      <c r="G57" s="1061"/>
      <c r="H57" s="1061"/>
      <c r="I57" s="1061"/>
      <c r="J57" s="1061"/>
      <c r="K57" s="1061"/>
      <c r="L57" s="1061"/>
      <c r="M57" s="1061"/>
      <c r="N57" s="1061"/>
      <c r="O57" s="1061"/>
      <c r="P57" s="1062"/>
      <c r="Q57" s="1063"/>
      <c r="R57" s="1055"/>
      <c r="S57" s="1055"/>
      <c r="T57" s="1055"/>
      <c r="U57" s="1055"/>
      <c r="V57" s="1055"/>
      <c r="W57" s="1055"/>
      <c r="X57" s="1055"/>
      <c r="Y57" s="1055"/>
      <c r="Z57" s="1055"/>
      <c r="AA57" s="1055"/>
      <c r="AB57" s="1055"/>
      <c r="AC57" s="1055"/>
      <c r="AD57" s="1055"/>
      <c r="AE57" s="1064"/>
      <c r="AF57" s="1065"/>
      <c r="AG57" s="1066"/>
      <c r="AH57" s="1066"/>
      <c r="AI57" s="1066"/>
      <c r="AJ57" s="1067"/>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01"/>
      <c r="BF57" s="1001"/>
      <c r="BG57" s="1001"/>
      <c r="BH57" s="1001"/>
      <c r="BI57" s="1002"/>
      <c r="BJ57" s="228"/>
      <c r="BK57" s="228"/>
      <c r="BL57" s="228"/>
      <c r="BM57" s="228"/>
      <c r="BN57" s="228"/>
      <c r="BO57" s="237"/>
      <c r="BP57" s="237"/>
      <c r="BQ57" s="234">
        <v>51</v>
      </c>
      <c r="BR57" s="235"/>
      <c r="BS57" s="1022"/>
      <c r="BT57" s="1023"/>
      <c r="BU57" s="1023"/>
      <c r="BV57" s="1023"/>
      <c r="BW57" s="1023"/>
      <c r="BX57" s="1023"/>
      <c r="BY57" s="1023"/>
      <c r="BZ57" s="1023"/>
      <c r="CA57" s="1023"/>
      <c r="CB57" s="1023"/>
      <c r="CC57" s="1023"/>
      <c r="CD57" s="1023"/>
      <c r="CE57" s="1023"/>
      <c r="CF57" s="1023"/>
      <c r="CG57" s="1044"/>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226"/>
    </row>
    <row r="58" spans="1:131" ht="26.25" customHeight="1" x14ac:dyDescent="0.15">
      <c r="A58" s="234">
        <v>31</v>
      </c>
      <c r="B58" s="1060"/>
      <c r="C58" s="1061"/>
      <c r="D58" s="1061"/>
      <c r="E58" s="1061"/>
      <c r="F58" s="1061"/>
      <c r="G58" s="1061"/>
      <c r="H58" s="1061"/>
      <c r="I58" s="1061"/>
      <c r="J58" s="1061"/>
      <c r="K58" s="1061"/>
      <c r="L58" s="1061"/>
      <c r="M58" s="1061"/>
      <c r="N58" s="1061"/>
      <c r="O58" s="1061"/>
      <c r="P58" s="1062"/>
      <c r="Q58" s="1063"/>
      <c r="R58" s="1055"/>
      <c r="S58" s="1055"/>
      <c r="T58" s="1055"/>
      <c r="U58" s="1055"/>
      <c r="V58" s="1055"/>
      <c r="W58" s="1055"/>
      <c r="X58" s="1055"/>
      <c r="Y58" s="1055"/>
      <c r="Z58" s="1055"/>
      <c r="AA58" s="1055"/>
      <c r="AB58" s="1055"/>
      <c r="AC58" s="1055"/>
      <c r="AD58" s="1055"/>
      <c r="AE58" s="1064"/>
      <c r="AF58" s="1065"/>
      <c r="AG58" s="1066"/>
      <c r="AH58" s="1066"/>
      <c r="AI58" s="1066"/>
      <c r="AJ58" s="1067"/>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01"/>
      <c r="BF58" s="1001"/>
      <c r="BG58" s="1001"/>
      <c r="BH58" s="1001"/>
      <c r="BI58" s="1002"/>
      <c r="BJ58" s="228"/>
      <c r="BK58" s="228"/>
      <c r="BL58" s="228"/>
      <c r="BM58" s="228"/>
      <c r="BN58" s="228"/>
      <c r="BO58" s="237"/>
      <c r="BP58" s="237"/>
      <c r="BQ58" s="234">
        <v>52</v>
      </c>
      <c r="BR58" s="235"/>
      <c r="BS58" s="1022"/>
      <c r="BT58" s="1023"/>
      <c r="BU58" s="1023"/>
      <c r="BV58" s="1023"/>
      <c r="BW58" s="1023"/>
      <c r="BX58" s="1023"/>
      <c r="BY58" s="1023"/>
      <c r="BZ58" s="1023"/>
      <c r="CA58" s="1023"/>
      <c r="CB58" s="1023"/>
      <c r="CC58" s="1023"/>
      <c r="CD58" s="1023"/>
      <c r="CE58" s="1023"/>
      <c r="CF58" s="1023"/>
      <c r="CG58" s="1044"/>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226"/>
    </row>
    <row r="59" spans="1:131" ht="26.25" customHeight="1" x14ac:dyDescent="0.15">
      <c r="A59" s="234">
        <v>32</v>
      </c>
      <c r="B59" s="1060"/>
      <c r="C59" s="1061"/>
      <c r="D59" s="1061"/>
      <c r="E59" s="1061"/>
      <c r="F59" s="1061"/>
      <c r="G59" s="1061"/>
      <c r="H59" s="1061"/>
      <c r="I59" s="1061"/>
      <c r="J59" s="1061"/>
      <c r="K59" s="1061"/>
      <c r="L59" s="1061"/>
      <c r="M59" s="1061"/>
      <c r="N59" s="1061"/>
      <c r="O59" s="1061"/>
      <c r="P59" s="1062"/>
      <c r="Q59" s="1063"/>
      <c r="R59" s="1055"/>
      <c r="S59" s="1055"/>
      <c r="T59" s="1055"/>
      <c r="U59" s="1055"/>
      <c r="V59" s="1055"/>
      <c r="W59" s="1055"/>
      <c r="X59" s="1055"/>
      <c r="Y59" s="1055"/>
      <c r="Z59" s="1055"/>
      <c r="AA59" s="1055"/>
      <c r="AB59" s="1055"/>
      <c r="AC59" s="1055"/>
      <c r="AD59" s="1055"/>
      <c r="AE59" s="1064"/>
      <c r="AF59" s="1065"/>
      <c r="AG59" s="1066"/>
      <c r="AH59" s="1066"/>
      <c r="AI59" s="1066"/>
      <c r="AJ59" s="1067"/>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01"/>
      <c r="BF59" s="1001"/>
      <c r="BG59" s="1001"/>
      <c r="BH59" s="1001"/>
      <c r="BI59" s="1002"/>
      <c r="BJ59" s="228"/>
      <c r="BK59" s="228"/>
      <c r="BL59" s="228"/>
      <c r="BM59" s="228"/>
      <c r="BN59" s="228"/>
      <c r="BO59" s="237"/>
      <c r="BP59" s="237"/>
      <c r="BQ59" s="234">
        <v>53</v>
      </c>
      <c r="BR59" s="235"/>
      <c r="BS59" s="1022"/>
      <c r="BT59" s="1023"/>
      <c r="BU59" s="1023"/>
      <c r="BV59" s="1023"/>
      <c r="BW59" s="1023"/>
      <c r="BX59" s="1023"/>
      <c r="BY59" s="1023"/>
      <c r="BZ59" s="1023"/>
      <c r="CA59" s="1023"/>
      <c r="CB59" s="1023"/>
      <c r="CC59" s="1023"/>
      <c r="CD59" s="1023"/>
      <c r="CE59" s="1023"/>
      <c r="CF59" s="1023"/>
      <c r="CG59" s="1044"/>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226"/>
    </row>
    <row r="60" spans="1:131" ht="26.25" customHeight="1" x14ac:dyDescent="0.15">
      <c r="A60" s="234">
        <v>33</v>
      </c>
      <c r="B60" s="1060"/>
      <c r="C60" s="1061"/>
      <c r="D60" s="1061"/>
      <c r="E60" s="1061"/>
      <c r="F60" s="1061"/>
      <c r="G60" s="1061"/>
      <c r="H60" s="1061"/>
      <c r="I60" s="1061"/>
      <c r="J60" s="1061"/>
      <c r="K60" s="1061"/>
      <c r="L60" s="1061"/>
      <c r="M60" s="1061"/>
      <c r="N60" s="1061"/>
      <c r="O60" s="1061"/>
      <c r="P60" s="1062"/>
      <c r="Q60" s="1063"/>
      <c r="R60" s="1055"/>
      <c r="S60" s="1055"/>
      <c r="T60" s="1055"/>
      <c r="U60" s="1055"/>
      <c r="V60" s="1055"/>
      <c r="W60" s="1055"/>
      <c r="X60" s="1055"/>
      <c r="Y60" s="1055"/>
      <c r="Z60" s="1055"/>
      <c r="AA60" s="1055"/>
      <c r="AB60" s="1055"/>
      <c r="AC60" s="1055"/>
      <c r="AD60" s="1055"/>
      <c r="AE60" s="1064"/>
      <c r="AF60" s="1065"/>
      <c r="AG60" s="1066"/>
      <c r="AH60" s="1066"/>
      <c r="AI60" s="1066"/>
      <c r="AJ60" s="1067"/>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01"/>
      <c r="BF60" s="1001"/>
      <c r="BG60" s="1001"/>
      <c r="BH60" s="1001"/>
      <c r="BI60" s="1002"/>
      <c r="BJ60" s="228"/>
      <c r="BK60" s="228"/>
      <c r="BL60" s="228"/>
      <c r="BM60" s="228"/>
      <c r="BN60" s="228"/>
      <c r="BO60" s="237"/>
      <c r="BP60" s="237"/>
      <c r="BQ60" s="234">
        <v>54</v>
      </c>
      <c r="BR60" s="235"/>
      <c r="BS60" s="1022"/>
      <c r="BT60" s="1023"/>
      <c r="BU60" s="1023"/>
      <c r="BV60" s="1023"/>
      <c r="BW60" s="1023"/>
      <c r="BX60" s="1023"/>
      <c r="BY60" s="1023"/>
      <c r="BZ60" s="1023"/>
      <c r="CA60" s="1023"/>
      <c r="CB60" s="1023"/>
      <c r="CC60" s="1023"/>
      <c r="CD60" s="1023"/>
      <c r="CE60" s="1023"/>
      <c r="CF60" s="1023"/>
      <c r="CG60" s="1044"/>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226"/>
    </row>
    <row r="61" spans="1:131" ht="26.25" customHeight="1" thickBot="1" x14ac:dyDescent="0.2">
      <c r="A61" s="234">
        <v>34</v>
      </c>
      <c r="B61" s="1060"/>
      <c r="C61" s="1061"/>
      <c r="D61" s="1061"/>
      <c r="E61" s="1061"/>
      <c r="F61" s="1061"/>
      <c r="G61" s="1061"/>
      <c r="H61" s="1061"/>
      <c r="I61" s="1061"/>
      <c r="J61" s="1061"/>
      <c r="K61" s="1061"/>
      <c r="L61" s="1061"/>
      <c r="M61" s="1061"/>
      <c r="N61" s="1061"/>
      <c r="O61" s="1061"/>
      <c r="P61" s="1062"/>
      <c r="Q61" s="1063"/>
      <c r="R61" s="1055"/>
      <c r="S61" s="1055"/>
      <c r="T61" s="1055"/>
      <c r="U61" s="1055"/>
      <c r="V61" s="1055"/>
      <c r="W61" s="1055"/>
      <c r="X61" s="1055"/>
      <c r="Y61" s="1055"/>
      <c r="Z61" s="1055"/>
      <c r="AA61" s="1055"/>
      <c r="AB61" s="1055"/>
      <c r="AC61" s="1055"/>
      <c r="AD61" s="1055"/>
      <c r="AE61" s="1064"/>
      <c r="AF61" s="1065"/>
      <c r="AG61" s="1066"/>
      <c r="AH61" s="1066"/>
      <c r="AI61" s="1066"/>
      <c r="AJ61" s="1067"/>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01"/>
      <c r="BF61" s="1001"/>
      <c r="BG61" s="1001"/>
      <c r="BH61" s="1001"/>
      <c r="BI61" s="1002"/>
      <c r="BJ61" s="228"/>
      <c r="BK61" s="228"/>
      <c r="BL61" s="228"/>
      <c r="BM61" s="228"/>
      <c r="BN61" s="228"/>
      <c r="BO61" s="237"/>
      <c r="BP61" s="237"/>
      <c r="BQ61" s="234">
        <v>55</v>
      </c>
      <c r="BR61" s="235"/>
      <c r="BS61" s="1022"/>
      <c r="BT61" s="1023"/>
      <c r="BU61" s="1023"/>
      <c r="BV61" s="1023"/>
      <c r="BW61" s="1023"/>
      <c r="BX61" s="1023"/>
      <c r="BY61" s="1023"/>
      <c r="BZ61" s="1023"/>
      <c r="CA61" s="1023"/>
      <c r="CB61" s="1023"/>
      <c r="CC61" s="1023"/>
      <c r="CD61" s="1023"/>
      <c r="CE61" s="1023"/>
      <c r="CF61" s="1023"/>
      <c r="CG61" s="1044"/>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226"/>
    </row>
    <row r="62" spans="1:131" ht="26.25" customHeight="1" x14ac:dyDescent="0.15">
      <c r="A62" s="234">
        <v>35</v>
      </c>
      <c r="B62" s="1060"/>
      <c r="C62" s="1061"/>
      <c r="D62" s="1061"/>
      <c r="E62" s="1061"/>
      <c r="F62" s="1061"/>
      <c r="G62" s="1061"/>
      <c r="H62" s="1061"/>
      <c r="I62" s="1061"/>
      <c r="J62" s="1061"/>
      <c r="K62" s="1061"/>
      <c r="L62" s="1061"/>
      <c r="M62" s="1061"/>
      <c r="N62" s="1061"/>
      <c r="O62" s="1061"/>
      <c r="P62" s="1062"/>
      <c r="Q62" s="1063"/>
      <c r="R62" s="1055"/>
      <c r="S62" s="1055"/>
      <c r="T62" s="1055"/>
      <c r="U62" s="1055"/>
      <c r="V62" s="1055"/>
      <c r="W62" s="1055"/>
      <c r="X62" s="1055"/>
      <c r="Y62" s="1055"/>
      <c r="Z62" s="1055"/>
      <c r="AA62" s="1055"/>
      <c r="AB62" s="1055"/>
      <c r="AC62" s="1055"/>
      <c r="AD62" s="1055"/>
      <c r="AE62" s="1064"/>
      <c r="AF62" s="1065"/>
      <c r="AG62" s="1066"/>
      <c r="AH62" s="1066"/>
      <c r="AI62" s="1066"/>
      <c r="AJ62" s="1067"/>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01"/>
      <c r="BF62" s="1001"/>
      <c r="BG62" s="1001"/>
      <c r="BH62" s="1001"/>
      <c r="BI62" s="1002"/>
      <c r="BJ62" s="1057" t="s">
        <v>424</v>
      </c>
      <c r="BK62" s="1058"/>
      <c r="BL62" s="1058"/>
      <c r="BM62" s="1058"/>
      <c r="BN62" s="1059"/>
      <c r="BO62" s="237"/>
      <c r="BP62" s="237"/>
      <c r="BQ62" s="234">
        <v>56</v>
      </c>
      <c r="BR62" s="235"/>
      <c r="BS62" s="1022"/>
      <c r="BT62" s="1023"/>
      <c r="BU62" s="1023"/>
      <c r="BV62" s="1023"/>
      <c r="BW62" s="1023"/>
      <c r="BX62" s="1023"/>
      <c r="BY62" s="1023"/>
      <c r="BZ62" s="1023"/>
      <c r="CA62" s="1023"/>
      <c r="CB62" s="1023"/>
      <c r="CC62" s="1023"/>
      <c r="CD62" s="1023"/>
      <c r="CE62" s="1023"/>
      <c r="CF62" s="1023"/>
      <c r="CG62" s="1044"/>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226"/>
    </row>
    <row r="63" spans="1:131" ht="26.25" customHeight="1" thickBot="1" x14ac:dyDescent="0.2">
      <c r="A63" s="236" t="s">
        <v>404</v>
      </c>
      <c r="B63" s="966" t="s">
        <v>425</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50"/>
      <c r="AF63" s="1051">
        <v>2947</v>
      </c>
      <c r="AG63" s="988"/>
      <c r="AH63" s="988"/>
      <c r="AI63" s="988"/>
      <c r="AJ63" s="1052"/>
      <c r="AK63" s="1053"/>
      <c r="AL63" s="992"/>
      <c r="AM63" s="992"/>
      <c r="AN63" s="992"/>
      <c r="AO63" s="992"/>
      <c r="AP63" s="988">
        <v>13310</v>
      </c>
      <c r="AQ63" s="988"/>
      <c r="AR63" s="988"/>
      <c r="AS63" s="988"/>
      <c r="AT63" s="988"/>
      <c r="AU63" s="988">
        <v>8479</v>
      </c>
      <c r="AV63" s="988"/>
      <c r="AW63" s="988"/>
      <c r="AX63" s="988"/>
      <c r="AY63" s="988"/>
      <c r="AZ63" s="1047"/>
      <c r="BA63" s="1047"/>
      <c r="BB63" s="1047"/>
      <c r="BC63" s="1047"/>
      <c r="BD63" s="1047"/>
      <c r="BE63" s="989"/>
      <c r="BF63" s="989"/>
      <c r="BG63" s="989"/>
      <c r="BH63" s="989"/>
      <c r="BI63" s="990"/>
      <c r="BJ63" s="1048" t="s">
        <v>426</v>
      </c>
      <c r="BK63" s="982"/>
      <c r="BL63" s="982"/>
      <c r="BM63" s="982"/>
      <c r="BN63" s="1049"/>
      <c r="BO63" s="237"/>
      <c r="BP63" s="237"/>
      <c r="BQ63" s="234">
        <v>57</v>
      </c>
      <c r="BR63" s="235"/>
      <c r="BS63" s="1022"/>
      <c r="BT63" s="1023"/>
      <c r="BU63" s="1023"/>
      <c r="BV63" s="1023"/>
      <c r="BW63" s="1023"/>
      <c r="BX63" s="1023"/>
      <c r="BY63" s="1023"/>
      <c r="BZ63" s="1023"/>
      <c r="CA63" s="1023"/>
      <c r="CB63" s="1023"/>
      <c r="CC63" s="1023"/>
      <c r="CD63" s="1023"/>
      <c r="CE63" s="1023"/>
      <c r="CF63" s="1023"/>
      <c r="CG63" s="1044"/>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2"/>
      <c r="BT64" s="1023"/>
      <c r="BU64" s="1023"/>
      <c r="BV64" s="1023"/>
      <c r="BW64" s="1023"/>
      <c r="BX64" s="1023"/>
      <c r="BY64" s="1023"/>
      <c r="BZ64" s="1023"/>
      <c r="CA64" s="1023"/>
      <c r="CB64" s="1023"/>
      <c r="CC64" s="1023"/>
      <c r="CD64" s="1023"/>
      <c r="CE64" s="1023"/>
      <c r="CF64" s="1023"/>
      <c r="CG64" s="1044"/>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226"/>
    </row>
    <row r="65" spans="1:131" ht="26.25" customHeight="1" thickBot="1" x14ac:dyDescent="0.2">
      <c r="A65" s="228" t="s">
        <v>427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2"/>
      <c r="BT65" s="1023"/>
      <c r="BU65" s="1023"/>
      <c r="BV65" s="1023"/>
      <c r="BW65" s="1023"/>
      <c r="BX65" s="1023"/>
      <c r="BY65" s="1023"/>
      <c r="BZ65" s="1023"/>
      <c r="CA65" s="1023"/>
      <c r="CB65" s="1023"/>
      <c r="CC65" s="1023"/>
      <c r="CD65" s="1023"/>
      <c r="CE65" s="1023"/>
      <c r="CF65" s="1023"/>
      <c r="CG65" s="1044"/>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226"/>
    </row>
    <row r="66" spans="1:131" ht="26.25" customHeight="1" x14ac:dyDescent="0.15">
      <c r="A66" s="1025" t="s">
        <v>428</v>
      </c>
      <c r="B66" s="1026"/>
      <c r="C66" s="1026"/>
      <c r="D66" s="1026"/>
      <c r="E66" s="1026"/>
      <c r="F66" s="1026"/>
      <c r="G66" s="1026"/>
      <c r="H66" s="1026"/>
      <c r="I66" s="1026"/>
      <c r="J66" s="1026"/>
      <c r="K66" s="1026"/>
      <c r="L66" s="1026"/>
      <c r="M66" s="1026"/>
      <c r="N66" s="1026"/>
      <c r="O66" s="1026"/>
      <c r="P66" s="1027"/>
      <c r="Q66" s="1031" t="s">
        <v>429</v>
      </c>
      <c r="R66" s="1032"/>
      <c r="S66" s="1032"/>
      <c r="T66" s="1032"/>
      <c r="U66" s="1033"/>
      <c r="V66" s="1031" t="s">
        <v>430</v>
      </c>
      <c r="W66" s="1032"/>
      <c r="X66" s="1032"/>
      <c r="Y66" s="1032"/>
      <c r="Z66" s="1033"/>
      <c r="AA66" s="1031" t="s">
        <v>431</v>
      </c>
      <c r="AB66" s="1032"/>
      <c r="AC66" s="1032"/>
      <c r="AD66" s="1032"/>
      <c r="AE66" s="1033"/>
      <c r="AF66" s="1037" t="s">
        <v>432</v>
      </c>
      <c r="AG66" s="1038"/>
      <c r="AH66" s="1038"/>
      <c r="AI66" s="1038"/>
      <c r="AJ66" s="1039"/>
      <c r="AK66" s="1031" t="s">
        <v>433</v>
      </c>
      <c r="AL66" s="1026"/>
      <c r="AM66" s="1026"/>
      <c r="AN66" s="1026"/>
      <c r="AO66" s="1027"/>
      <c r="AP66" s="1031" t="s">
        <v>434</v>
      </c>
      <c r="AQ66" s="1032"/>
      <c r="AR66" s="1032"/>
      <c r="AS66" s="1032"/>
      <c r="AT66" s="1033"/>
      <c r="AU66" s="1031" t="s">
        <v>435</v>
      </c>
      <c r="AV66" s="1032"/>
      <c r="AW66" s="1032"/>
      <c r="AX66" s="1032"/>
      <c r="AY66" s="1033"/>
      <c r="AZ66" s="1031" t="s">
        <v>390</v>
      </c>
      <c r="BA66" s="1032"/>
      <c r="BB66" s="1032"/>
      <c r="BC66" s="1032"/>
      <c r="BD66" s="1045"/>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6"/>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595</v>
      </c>
      <c r="C68" s="1015"/>
      <c r="D68" s="1015"/>
      <c r="E68" s="1015"/>
      <c r="F68" s="1015"/>
      <c r="G68" s="1015"/>
      <c r="H68" s="1015"/>
      <c r="I68" s="1015"/>
      <c r="J68" s="1015"/>
      <c r="K68" s="1015"/>
      <c r="L68" s="1015"/>
      <c r="M68" s="1015"/>
      <c r="N68" s="1015"/>
      <c r="O68" s="1015"/>
      <c r="P68" s="1016"/>
      <c r="Q68" s="1017">
        <v>9254</v>
      </c>
      <c r="R68" s="1011"/>
      <c r="S68" s="1011"/>
      <c r="T68" s="1011"/>
      <c r="U68" s="1011"/>
      <c r="V68" s="1011">
        <v>7363</v>
      </c>
      <c r="W68" s="1011"/>
      <c r="X68" s="1011"/>
      <c r="Y68" s="1011"/>
      <c r="Z68" s="1011"/>
      <c r="AA68" s="1011">
        <v>1891</v>
      </c>
      <c r="AB68" s="1011"/>
      <c r="AC68" s="1011"/>
      <c r="AD68" s="1011"/>
      <c r="AE68" s="1011"/>
      <c r="AF68" s="1011">
        <v>3691</v>
      </c>
      <c r="AG68" s="1011"/>
      <c r="AH68" s="1011"/>
      <c r="AI68" s="1011"/>
      <c r="AJ68" s="1011"/>
      <c r="AK68" s="1018" t="s">
        <v>534</v>
      </c>
      <c r="AL68" s="1018"/>
      <c r="AM68" s="1018"/>
      <c r="AN68" s="1018"/>
      <c r="AO68" s="1018"/>
      <c r="AP68" s="1011">
        <v>4804</v>
      </c>
      <c r="AQ68" s="1011"/>
      <c r="AR68" s="1011"/>
      <c r="AS68" s="1011"/>
      <c r="AT68" s="1011"/>
      <c r="AU68" s="1011">
        <v>1091</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596</v>
      </c>
      <c r="C69" s="1004"/>
      <c r="D69" s="1004"/>
      <c r="E69" s="1004"/>
      <c r="F69" s="1004"/>
      <c r="G69" s="1004"/>
      <c r="H69" s="1004"/>
      <c r="I69" s="1004"/>
      <c r="J69" s="1004"/>
      <c r="K69" s="1004"/>
      <c r="L69" s="1004"/>
      <c r="M69" s="1004"/>
      <c r="N69" s="1004"/>
      <c r="O69" s="1004"/>
      <c r="P69" s="1005"/>
      <c r="Q69" s="1006">
        <v>6462</v>
      </c>
      <c r="R69" s="1000"/>
      <c r="S69" s="1000"/>
      <c r="T69" s="1000"/>
      <c r="U69" s="1000"/>
      <c r="V69" s="1000">
        <v>5924</v>
      </c>
      <c r="W69" s="1000"/>
      <c r="X69" s="1000"/>
      <c r="Y69" s="1000"/>
      <c r="Z69" s="1000"/>
      <c r="AA69" s="1000">
        <v>538</v>
      </c>
      <c r="AB69" s="1000"/>
      <c r="AC69" s="1000"/>
      <c r="AD69" s="1000"/>
      <c r="AE69" s="1000"/>
      <c r="AF69" s="1000">
        <v>538</v>
      </c>
      <c r="AG69" s="1000"/>
      <c r="AH69" s="1000"/>
      <c r="AI69" s="1000"/>
      <c r="AJ69" s="1000"/>
      <c r="AK69" s="1000">
        <v>5</v>
      </c>
      <c r="AL69" s="1000"/>
      <c r="AM69" s="1000"/>
      <c r="AN69" s="1000"/>
      <c r="AO69" s="1000"/>
      <c r="AP69" s="1000" t="s">
        <v>534</v>
      </c>
      <c r="AQ69" s="1000"/>
      <c r="AR69" s="1000"/>
      <c r="AS69" s="1000"/>
      <c r="AT69" s="1000"/>
      <c r="AU69" s="1000" t="s">
        <v>534</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597</v>
      </c>
      <c r="C70" s="1004"/>
      <c r="D70" s="1004"/>
      <c r="E70" s="1004"/>
      <c r="F70" s="1004"/>
      <c r="G70" s="1004"/>
      <c r="H70" s="1004"/>
      <c r="I70" s="1004"/>
      <c r="J70" s="1004"/>
      <c r="K70" s="1004"/>
      <c r="L70" s="1004"/>
      <c r="M70" s="1004"/>
      <c r="N70" s="1004"/>
      <c r="O70" s="1004"/>
      <c r="P70" s="1005"/>
      <c r="Q70" s="1006">
        <v>83</v>
      </c>
      <c r="R70" s="1000"/>
      <c r="S70" s="1000"/>
      <c r="T70" s="1000"/>
      <c r="U70" s="1000"/>
      <c r="V70" s="1000">
        <v>81</v>
      </c>
      <c r="W70" s="1000"/>
      <c r="X70" s="1000"/>
      <c r="Y70" s="1000"/>
      <c r="Z70" s="1000"/>
      <c r="AA70" s="1000">
        <v>2</v>
      </c>
      <c r="AB70" s="1000"/>
      <c r="AC70" s="1000"/>
      <c r="AD70" s="1000"/>
      <c r="AE70" s="1000"/>
      <c r="AF70" s="1000">
        <v>2</v>
      </c>
      <c r="AG70" s="1000"/>
      <c r="AH70" s="1000"/>
      <c r="AI70" s="1000"/>
      <c r="AJ70" s="1000"/>
      <c r="AK70" s="1000" t="s">
        <v>534</v>
      </c>
      <c r="AL70" s="1000"/>
      <c r="AM70" s="1000"/>
      <c r="AN70" s="1000"/>
      <c r="AO70" s="1000"/>
      <c r="AP70" s="1000" t="s">
        <v>534</v>
      </c>
      <c r="AQ70" s="1000"/>
      <c r="AR70" s="1000"/>
      <c r="AS70" s="1000"/>
      <c r="AT70" s="1000"/>
      <c r="AU70" s="1000" t="s">
        <v>534</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598</v>
      </c>
      <c r="C71" s="1004"/>
      <c r="D71" s="1004"/>
      <c r="E71" s="1004"/>
      <c r="F71" s="1004"/>
      <c r="G71" s="1004"/>
      <c r="H71" s="1004"/>
      <c r="I71" s="1004"/>
      <c r="J71" s="1004"/>
      <c r="K71" s="1004"/>
      <c r="L71" s="1004"/>
      <c r="M71" s="1004"/>
      <c r="N71" s="1004"/>
      <c r="O71" s="1004"/>
      <c r="P71" s="1005"/>
      <c r="Q71" s="1006">
        <v>9</v>
      </c>
      <c r="R71" s="1000"/>
      <c r="S71" s="1000"/>
      <c r="T71" s="1000"/>
      <c r="U71" s="1000"/>
      <c r="V71" s="1000">
        <v>8</v>
      </c>
      <c r="W71" s="1000"/>
      <c r="X71" s="1000"/>
      <c r="Y71" s="1000"/>
      <c r="Z71" s="1000"/>
      <c r="AA71" s="1000">
        <v>1</v>
      </c>
      <c r="AB71" s="1000"/>
      <c r="AC71" s="1000"/>
      <c r="AD71" s="1000"/>
      <c r="AE71" s="1000"/>
      <c r="AF71" s="1000">
        <v>1</v>
      </c>
      <c r="AG71" s="1000"/>
      <c r="AH71" s="1000"/>
      <c r="AI71" s="1000"/>
      <c r="AJ71" s="1000"/>
      <c r="AK71" s="1000" t="s">
        <v>534</v>
      </c>
      <c r="AL71" s="1000"/>
      <c r="AM71" s="1000"/>
      <c r="AN71" s="1000"/>
      <c r="AO71" s="1000"/>
      <c r="AP71" s="1000" t="s">
        <v>534</v>
      </c>
      <c r="AQ71" s="1000"/>
      <c r="AR71" s="1000"/>
      <c r="AS71" s="1000"/>
      <c r="AT71" s="1000"/>
      <c r="AU71" s="1000" t="s">
        <v>534</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599</v>
      </c>
      <c r="C72" s="1004"/>
      <c r="D72" s="1004"/>
      <c r="E72" s="1004"/>
      <c r="F72" s="1004"/>
      <c r="G72" s="1004"/>
      <c r="H72" s="1004"/>
      <c r="I72" s="1004"/>
      <c r="J72" s="1004"/>
      <c r="K72" s="1004"/>
      <c r="L72" s="1004"/>
      <c r="M72" s="1004"/>
      <c r="N72" s="1004"/>
      <c r="O72" s="1004"/>
      <c r="P72" s="1005"/>
      <c r="Q72" s="1006">
        <v>355</v>
      </c>
      <c r="R72" s="1000"/>
      <c r="S72" s="1000"/>
      <c r="T72" s="1000"/>
      <c r="U72" s="1000"/>
      <c r="V72" s="1000">
        <v>350</v>
      </c>
      <c r="W72" s="1000"/>
      <c r="X72" s="1000"/>
      <c r="Y72" s="1000"/>
      <c r="Z72" s="1000"/>
      <c r="AA72" s="1000">
        <v>4</v>
      </c>
      <c r="AB72" s="1000"/>
      <c r="AC72" s="1000"/>
      <c r="AD72" s="1000"/>
      <c r="AE72" s="1000"/>
      <c r="AF72" s="1000">
        <v>4</v>
      </c>
      <c r="AG72" s="1000"/>
      <c r="AH72" s="1000"/>
      <c r="AI72" s="1000"/>
      <c r="AJ72" s="1000"/>
      <c r="AK72" s="1000" t="s">
        <v>534</v>
      </c>
      <c r="AL72" s="1000"/>
      <c r="AM72" s="1000"/>
      <c r="AN72" s="1000"/>
      <c r="AO72" s="1000"/>
      <c r="AP72" s="1000" t="s">
        <v>534</v>
      </c>
      <c r="AQ72" s="1000"/>
      <c r="AR72" s="1000"/>
      <c r="AS72" s="1000"/>
      <c r="AT72" s="1000"/>
      <c r="AU72" s="1000" t="s">
        <v>534</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600</v>
      </c>
      <c r="C73" s="1004"/>
      <c r="D73" s="1004"/>
      <c r="E73" s="1004"/>
      <c r="F73" s="1004"/>
      <c r="G73" s="1004"/>
      <c r="H73" s="1004"/>
      <c r="I73" s="1004"/>
      <c r="J73" s="1004"/>
      <c r="K73" s="1004"/>
      <c r="L73" s="1004"/>
      <c r="M73" s="1004"/>
      <c r="N73" s="1004"/>
      <c r="O73" s="1004"/>
      <c r="P73" s="1005"/>
      <c r="Q73" s="1006">
        <v>1358</v>
      </c>
      <c r="R73" s="1000"/>
      <c r="S73" s="1000"/>
      <c r="T73" s="1000"/>
      <c r="U73" s="1000"/>
      <c r="V73" s="1000">
        <v>1316</v>
      </c>
      <c r="W73" s="1000"/>
      <c r="X73" s="1000"/>
      <c r="Y73" s="1000"/>
      <c r="Z73" s="1000"/>
      <c r="AA73" s="1000">
        <v>42</v>
      </c>
      <c r="AB73" s="1000"/>
      <c r="AC73" s="1000"/>
      <c r="AD73" s="1000"/>
      <c r="AE73" s="1000"/>
      <c r="AF73" s="1000">
        <v>42</v>
      </c>
      <c r="AG73" s="1000"/>
      <c r="AH73" s="1000"/>
      <c r="AI73" s="1000"/>
      <c r="AJ73" s="1000"/>
      <c r="AK73" s="1000" t="s">
        <v>534</v>
      </c>
      <c r="AL73" s="1000"/>
      <c r="AM73" s="1000"/>
      <c r="AN73" s="1000"/>
      <c r="AO73" s="1000"/>
      <c r="AP73" s="1000">
        <v>184</v>
      </c>
      <c r="AQ73" s="1000"/>
      <c r="AR73" s="1000"/>
      <c r="AS73" s="1000"/>
      <c r="AT73" s="1000"/>
      <c r="AU73" s="1000">
        <v>84</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601</v>
      </c>
      <c r="C74" s="1004"/>
      <c r="D74" s="1004"/>
      <c r="E74" s="1004"/>
      <c r="F74" s="1004"/>
      <c r="G74" s="1004"/>
      <c r="H74" s="1004"/>
      <c r="I74" s="1004"/>
      <c r="J74" s="1004"/>
      <c r="K74" s="1004"/>
      <c r="L74" s="1004"/>
      <c r="M74" s="1004"/>
      <c r="N74" s="1004"/>
      <c r="O74" s="1004"/>
      <c r="P74" s="1005"/>
      <c r="Q74" s="1006">
        <v>129</v>
      </c>
      <c r="R74" s="1000"/>
      <c r="S74" s="1000"/>
      <c r="T74" s="1000"/>
      <c r="U74" s="1000"/>
      <c r="V74" s="1000">
        <v>126</v>
      </c>
      <c r="W74" s="1000"/>
      <c r="X74" s="1000"/>
      <c r="Y74" s="1000"/>
      <c r="Z74" s="1000"/>
      <c r="AA74" s="1000">
        <v>2</v>
      </c>
      <c r="AB74" s="1000"/>
      <c r="AC74" s="1000"/>
      <c r="AD74" s="1000"/>
      <c r="AE74" s="1000"/>
      <c r="AF74" s="1000">
        <v>2</v>
      </c>
      <c r="AG74" s="1000"/>
      <c r="AH74" s="1000"/>
      <c r="AI74" s="1000"/>
      <c r="AJ74" s="1000"/>
      <c r="AK74" s="1000" t="s">
        <v>534</v>
      </c>
      <c r="AL74" s="1000"/>
      <c r="AM74" s="1000"/>
      <c r="AN74" s="1000"/>
      <c r="AO74" s="1000"/>
      <c r="AP74" s="1000">
        <v>131</v>
      </c>
      <c r="AQ74" s="1000"/>
      <c r="AR74" s="1000"/>
      <c r="AS74" s="1000"/>
      <c r="AT74" s="1000"/>
      <c r="AU74" s="1000">
        <v>40</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602</v>
      </c>
      <c r="C75" s="1004"/>
      <c r="D75" s="1004"/>
      <c r="E75" s="1004"/>
      <c r="F75" s="1004"/>
      <c r="G75" s="1004"/>
      <c r="H75" s="1004"/>
      <c r="I75" s="1004"/>
      <c r="J75" s="1004"/>
      <c r="K75" s="1004"/>
      <c r="L75" s="1004"/>
      <c r="M75" s="1004"/>
      <c r="N75" s="1004"/>
      <c r="O75" s="1004"/>
      <c r="P75" s="1005"/>
      <c r="Q75" s="1007">
        <v>126</v>
      </c>
      <c r="R75" s="1008"/>
      <c r="S75" s="1008"/>
      <c r="T75" s="1008"/>
      <c r="U75" s="1009"/>
      <c r="V75" s="1010">
        <v>111</v>
      </c>
      <c r="W75" s="1008"/>
      <c r="X75" s="1008"/>
      <c r="Y75" s="1008"/>
      <c r="Z75" s="1009"/>
      <c r="AA75" s="1010">
        <v>15</v>
      </c>
      <c r="AB75" s="1008"/>
      <c r="AC75" s="1008"/>
      <c r="AD75" s="1008"/>
      <c r="AE75" s="1009"/>
      <c r="AF75" s="1010">
        <v>15</v>
      </c>
      <c r="AG75" s="1008"/>
      <c r="AH75" s="1008"/>
      <c r="AI75" s="1008"/>
      <c r="AJ75" s="1009"/>
      <c r="AK75" s="1000" t="s">
        <v>534</v>
      </c>
      <c r="AL75" s="1000"/>
      <c r="AM75" s="1000"/>
      <c r="AN75" s="1000"/>
      <c r="AO75" s="1000"/>
      <c r="AP75" s="1000" t="s">
        <v>534</v>
      </c>
      <c r="AQ75" s="1000"/>
      <c r="AR75" s="1000"/>
      <c r="AS75" s="1000"/>
      <c r="AT75" s="1000"/>
      <c r="AU75" s="1000" t="s">
        <v>534</v>
      </c>
      <c r="AV75" s="1000"/>
      <c r="AW75" s="1000"/>
      <c r="AX75" s="1000"/>
      <c r="AY75" s="1000"/>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603</v>
      </c>
      <c r="C76" s="1004"/>
      <c r="D76" s="1004"/>
      <c r="E76" s="1004"/>
      <c r="F76" s="1004"/>
      <c r="G76" s="1004"/>
      <c r="H76" s="1004"/>
      <c r="I76" s="1004"/>
      <c r="J76" s="1004"/>
      <c r="K76" s="1004"/>
      <c r="L76" s="1004"/>
      <c r="M76" s="1004"/>
      <c r="N76" s="1004"/>
      <c r="O76" s="1004"/>
      <c r="P76" s="1005"/>
      <c r="Q76" s="1007">
        <v>118</v>
      </c>
      <c r="R76" s="1008"/>
      <c r="S76" s="1008"/>
      <c r="T76" s="1008"/>
      <c r="U76" s="1009"/>
      <c r="V76" s="1010">
        <v>109</v>
      </c>
      <c r="W76" s="1008"/>
      <c r="X76" s="1008"/>
      <c r="Y76" s="1008"/>
      <c r="Z76" s="1009"/>
      <c r="AA76" s="1010">
        <v>9</v>
      </c>
      <c r="AB76" s="1008"/>
      <c r="AC76" s="1008"/>
      <c r="AD76" s="1008"/>
      <c r="AE76" s="1009"/>
      <c r="AF76" s="1010">
        <v>9</v>
      </c>
      <c r="AG76" s="1008"/>
      <c r="AH76" s="1008"/>
      <c r="AI76" s="1008"/>
      <c r="AJ76" s="1009"/>
      <c r="AK76" s="1010">
        <v>15</v>
      </c>
      <c r="AL76" s="1008"/>
      <c r="AM76" s="1008"/>
      <c r="AN76" s="1008"/>
      <c r="AO76" s="1009"/>
      <c r="AP76" s="1000" t="s">
        <v>534</v>
      </c>
      <c r="AQ76" s="1000"/>
      <c r="AR76" s="1000"/>
      <c r="AS76" s="1000"/>
      <c r="AT76" s="1000"/>
      <c r="AU76" s="1000" t="s">
        <v>534</v>
      </c>
      <c r="AV76" s="1000"/>
      <c r="AW76" s="1000"/>
      <c r="AX76" s="1000"/>
      <c r="AY76" s="1000"/>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404</v>
      </c>
      <c r="B88" s="966" t="s">
        <v>436</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4304</v>
      </c>
      <c r="AG88" s="988"/>
      <c r="AH88" s="988"/>
      <c r="AI88" s="988"/>
      <c r="AJ88" s="988"/>
      <c r="AK88" s="992"/>
      <c r="AL88" s="992"/>
      <c r="AM88" s="992"/>
      <c r="AN88" s="992"/>
      <c r="AO88" s="992"/>
      <c r="AP88" s="988">
        <v>5119</v>
      </c>
      <c r="AQ88" s="988"/>
      <c r="AR88" s="988"/>
      <c r="AS88" s="988"/>
      <c r="AT88" s="988"/>
      <c r="AU88" s="988">
        <v>1215</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404</v>
      </c>
      <c r="BR102" s="966" t="s">
        <v>437</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226</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438</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439</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440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441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442</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443</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444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445</v>
      </c>
      <c r="AB109" s="925"/>
      <c r="AC109" s="925"/>
      <c r="AD109" s="925"/>
      <c r="AE109" s="926"/>
      <c r="AF109" s="927" t="s">
        <v>446</v>
      </c>
      <c r="AG109" s="925"/>
      <c r="AH109" s="925"/>
      <c r="AI109" s="925"/>
      <c r="AJ109" s="926"/>
      <c r="AK109" s="927" t="s">
        <v>317</v>
      </c>
      <c r="AL109" s="925"/>
      <c r="AM109" s="925"/>
      <c r="AN109" s="925"/>
      <c r="AO109" s="926"/>
      <c r="AP109" s="927" t="s">
        <v>447</v>
      </c>
      <c r="AQ109" s="925"/>
      <c r="AR109" s="925"/>
      <c r="AS109" s="925"/>
      <c r="AT109" s="958"/>
      <c r="AU109" s="924" t="s">
        <v>444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445</v>
      </c>
      <c r="BR109" s="925"/>
      <c r="BS109" s="925"/>
      <c r="BT109" s="925"/>
      <c r="BU109" s="926"/>
      <c r="BV109" s="927" t="s">
        <v>446</v>
      </c>
      <c r="BW109" s="925"/>
      <c r="BX109" s="925"/>
      <c r="BY109" s="925"/>
      <c r="BZ109" s="926"/>
      <c r="CA109" s="927" t="s">
        <v>317</v>
      </c>
      <c r="CB109" s="925"/>
      <c r="CC109" s="925"/>
      <c r="CD109" s="925"/>
      <c r="CE109" s="926"/>
      <c r="CF109" s="965" t="s">
        <v>447</v>
      </c>
      <c r="CG109" s="965"/>
      <c r="CH109" s="965"/>
      <c r="CI109" s="965"/>
      <c r="CJ109" s="965"/>
      <c r="CK109" s="927" t="s">
        <v>448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445</v>
      </c>
      <c r="DH109" s="925"/>
      <c r="DI109" s="925"/>
      <c r="DJ109" s="925"/>
      <c r="DK109" s="926"/>
      <c r="DL109" s="927" t="s">
        <v>446</v>
      </c>
      <c r="DM109" s="925"/>
      <c r="DN109" s="925"/>
      <c r="DO109" s="925"/>
      <c r="DP109" s="926"/>
      <c r="DQ109" s="927" t="s">
        <v>317</v>
      </c>
      <c r="DR109" s="925"/>
      <c r="DS109" s="925"/>
      <c r="DT109" s="925"/>
      <c r="DU109" s="926"/>
      <c r="DV109" s="927" t="s">
        <v>447</v>
      </c>
      <c r="DW109" s="925"/>
      <c r="DX109" s="925"/>
      <c r="DY109" s="925"/>
      <c r="DZ109" s="958"/>
    </row>
    <row r="110" spans="1:131" s="226" customFormat="1" ht="26.25" customHeight="1" x14ac:dyDescent="0.15">
      <c r="A110" s="836" t="s">
        <v>449</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1138052</v>
      </c>
      <c r="AB110" s="918"/>
      <c r="AC110" s="918"/>
      <c r="AD110" s="918"/>
      <c r="AE110" s="919"/>
      <c r="AF110" s="920">
        <v>1166871</v>
      </c>
      <c r="AG110" s="918"/>
      <c r="AH110" s="918"/>
      <c r="AI110" s="918"/>
      <c r="AJ110" s="919"/>
      <c r="AK110" s="920">
        <v>1215914</v>
      </c>
      <c r="AL110" s="918"/>
      <c r="AM110" s="918"/>
      <c r="AN110" s="918"/>
      <c r="AO110" s="919"/>
      <c r="AP110" s="921">
        <v>12</v>
      </c>
      <c r="AQ110" s="922"/>
      <c r="AR110" s="922"/>
      <c r="AS110" s="922"/>
      <c r="AT110" s="923"/>
      <c r="AU110" s="959" t="s">
        <v>73</v>
      </c>
      <c r="AV110" s="960"/>
      <c r="AW110" s="960"/>
      <c r="AX110" s="960"/>
      <c r="AY110" s="960"/>
      <c r="AZ110" s="889" t="s">
        <v>450</v>
      </c>
      <c r="BA110" s="837"/>
      <c r="BB110" s="837"/>
      <c r="BC110" s="837"/>
      <c r="BD110" s="837"/>
      <c r="BE110" s="837"/>
      <c r="BF110" s="837"/>
      <c r="BG110" s="837"/>
      <c r="BH110" s="837"/>
      <c r="BI110" s="837"/>
      <c r="BJ110" s="837"/>
      <c r="BK110" s="837"/>
      <c r="BL110" s="837"/>
      <c r="BM110" s="837"/>
      <c r="BN110" s="837"/>
      <c r="BO110" s="837"/>
      <c r="BP110" s="838"/>
      <c r="BQ110" s="890">
        <v>6293956</v>
      </c>
      <c r="BR110" s="871"/>
      <c r="BS110" s="871"/>
      <c r="BT110" s="871"/>
      <c r="BU110" s="871"/>
      <c r="BV110" s="871">
        <v>6305036</v>
      </c>
      <c r="BW110" s="871"/>
      <c r="BX110" s="871"/>
      <c r="BY110" s="871"/>
      <c r="BZ110" s="871"/>
      <c r="CA110" s="871">
        <v>5560015</v>
      </c>
      <c r="CB110" s="871"/>
      <c r="CC110" s="871"/>
      <c r="CD110" s="871"/>
      <c r="CE110" s="871"/>
      <c r="CF110" s="895">
        <v>54.8</v>
      </c>
      <c r="CG110" s="896"/>
      <c r="CH110" s="896"/>
      <c r="CI110" s="896"/>
      <c r="CJ110" s="896"/>
      <c r="CK110" s="955" t="s">
        <v>451</v>
      </c>
      <c r="CL110" s="848"/>
      <c r="CM110" s="889" t="s">
        <v>452</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453</v>
      </c>
      <c r="DH110" s="871"/>
      <c r="DI110" s="871"/>
      <c r="DJ110" s="871"/>
      <c r="DK110" s="871"/>
      <c r="DL110" s="871" t="s">
        <v>453</v>
      </c>
      <c r="DM110" s="871"/>
      <c r="DN110" s="871"/>
      <c r="DO110" s="871"/>
      <c r="DP110" s="871"/>
      <c r="DQ110" s="871" t="s">
        <v>453</v>
      </c>
      <c r="DR110" s="871"/>
      <c r="DS110" s="871"/>
      <c r="DT110" s="871"/>
      <c r="DU110" s="871"/>
      <c r="DV110" s="872" t="s">
        <v>453</v>
      </c>
      <c r="DW110" s="872"/>
      <c r="DX110" s="872"/>
      <c r="DY110" s="872"/>
      <c r="DZ110" s="873"/>
    </row>
    <row r="111" spans="1:131" s="226" customFormat="1" ht="26.25" customHeight="1" x14ac:dyDescent="0.15">
      <c r="A111" s="803" t="s">
        <v>454</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453</v>
      </c>
      <c r="AB111" s="948"/>
      <c r="AC111" s="948"/>
      <c r="AD111" s="948"/>
      <c r="AE111" s="949"/>
      <c r="AF111" s="950" t="s">
        <v>453</v>
      </c>
      <c r="AG111" s="948"/>
      <c r="AH111" s="948"/>
      <c r="AI111" s="948"/>
      <c r="AJ111" s="949"/>
      <c r="AK111" s="950" t="s">
        <v>453</v>
      </c>
      <c r="AL111" s="948"/>
      <c r="AM111" s="948"/>
      <c r="AN111" s="948"/>
      <c r="AO111" s="949"/>
      <c r="AP111" s="951" t="s">
        <v>453</v>
      </c>
      <c r="AQ111" s="952"/>
      <c r="AR111" s="952"/>
      <c r="AS111" s="952"/>
      <c r="AT111" s="953"/>
      <c r="AU111" s="961"/>
      <c r="AV111" s="962"/>
      <c r="AW111" s="962"/>
      <c r="AX111" s="962"/>
      <c r="AY111" s="962"/>
      <c r="AZ111" s="844" t="s">
        <v>455</v>
      </c>
      <c r="BA111" s="781"/>
      <c r="BB111" s="781"/>
      <c r="BC111" s="781"/>
      <c r="BD111" s="781"/>
      <c r="BE111" s="781"/>
      <c r="BF111" s="781"/>
      <c r="BG111" s="781"/>
      <c r="BH111" s="781"/>
      <c r="BI111" s="781"/>
      <c r="BJ111" s="781"/>
      <c r="BK111" s="781"/>
      <c r="BL111" s="781"/>
      <c r="BM111" s="781"/>
      <c r="BN111" s="781"/>
      <c r="BO111" s="781"/>
      <c r="BP111" s="782"/>
      <c r="BQ111" s="845">
        <v>212</v>
      </c>
      <c r="BR111" s="846"/>
      <c r="BS111" s="846"/>
      <c r="BT111" s="846"/>
      <c r="BU111" s="846"/>
      <c r="BV111" s="846">
        <v>162</v>
      </c>
      <c r="BW111" s="846"/>
      <c r="BX111" s="846"/>
      <c r="BY111" s="846"/>
      <c r="BZ111" s="846"/>
      <c r="CA111" s="846">
        <v>127</v>
      </c>
      <c r="CB111" s="846"/>
      <c r="CC111" s="846"/>
      <c r="CD111" s="846"/>
      <c r="CE111" s="846"/>
      <c r="CF111" s="904">
        <v>0</v>
      </c>
      <c r="CG111" s="905"/>
      <c r="CH111" s="905"/>
      <c r="CI111" s="905"/>
      <c r="CJ111" s="905"/>
      <c r="CK111" s="956"/>
      <c r="CL111" s="850"/>
      <c r="CM111" s="844" t="s">
        <v>456</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253</v>
      </c>
      <c r="DH111" s="846"/>
      <c r="DI111" s="846"/>
      <c r="DJ111" s="846"/>
      <c r="DK111" s="846"/>
      <c r="DL111" s="846" t="s">
        <v>453</v>
      </c>
      <c r="DM111" s="846"/>
      <c r="DN111" s="846"/>
      <c r="DO111" s="846"/>
      <c r="DP111" s="846"/>
      <c r="DQ111" s="846" t="s">
        <v>457</v>
      </c>
      <c r="DR111" s="846"/>
      <c r="DS111" s="846"/>
      <c r="DT111" s="846"/>
      <c r="DU111" s="846"/>
      <c r="DV111" s="823" t="s">
        <v>453</v>
      </c>
      <c r="DW111" s="823"/>
      <c r="DX111" s="823"/>
      <c r="DY111" s="823"/>
      <c r="DZ111" s="824"/>
    </row>
    <row r="112" spans="1:131" s="226" customFormat="1" ht="26.25" customHeight="1" x14ac:dyDescent="0.15">
      <c r="A112" s="941" t="s">
        <v>458</v>
      </c>
      <c r="B112" s="942"/>
      <c r="C112" s="781" t="s">
        <v>459</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253</v>
      </c>
      <c r="AB112" s="809"/>
      <c r="AC112" s="809"/>
      <c r="AD112" s="809"/>
      <c r="AE112" s="810"/>
      <c r="AF112" s="811" t="s">
        <v>406</v>
      </c>
      <c r="AG112" s="809"/>
      <c r="AH112" s="809"/>
      <c r="AI112" s="809"/>
      <c r="AJ112" s="810"/>
      <c r="AK112" s="811" t="s">
        <v>426</v>
      </c>
      <c r="AL112" s="809"/>
      <c r="AM112" s="809"/>
      <c r="AN112" s="809"/>
      <c r="AO112" s="810"/>
      <c r="AP112" s="853" t="s">
        <v>453</v>
      </c>
      <c r="AQ112" s="854"/>
      <c r="AR112" s="854"/>
      <c r="AS112" s="854"/>
      <c r="AT112" s="855"/>
      <c r="AU112" s="961"/>
      <c r="AV112" s="962"/>
      <c r="AW112" s="962"/>
      <c r="AX112" s="962"/>
      <c r="AY112" s="962"/>
      <c r="AZ112" s="844" t="s">
        <v>460</v>
      </c>
      <c r="BA112" s="781"/>
      <c r="BB112" s="781"/>
      <c r="BC112" s="781"/>
      <c r="BD112" s="781"/>
      <c r="BE112" s="781"/>
      <c r="BF112" s="781"/>
      <c r="BG112" s="781"/>
      <c r="BH112" s="781"/>
      <c r="BI112" s="781"/>
      <c r="BJ112" s="781"/>
      <c r="BK112" s="781"/>
      <c r="BL112" s="781"/>
      <c r="BM112" s="781"/>
      <c r="BN112" s="781"/>
      <c r="BO112" s="781"/>
      <c r="BP112" s="782"/>
      <c r="BQ112" s="845">
        <v>12050037</v>
      </c>
      <c r="BR112" s="846"/>
      <c r="BS112" s="846"/>
      <c r="BT112" s="846"/>
      <c r="BU112" s="846"/>
      <c r="BV112" s="846">
        <v>10453127</v>
      </c>
      <c r="BW112" s="846"/>
      <c r="BX112" s="846"/>
      <c r="BY112" s="846"/>
      <c r="BZ112" s="846"/>
      <c r="CA112" s="846">
        <v>8478979</v>
      </c>
      <c r="CB112" s="846"/>
      <c r="CC112" s="846"/>
      <c r="CD112" s="846"/>
      <c r="CE112" s="846"/>
      <c r="CF112" s="904">
        <v>83.5</v>
      </c>
      <c r="CG112" s="905"/>
      <c r="CH112" s="905"/>
      <c r="CI112" s="905"/>
      <c r="CJ112" s="905"/>
      <c r="CK112" s="956"/>
      <c r="CL112" s="850"/>
      <c r="CM112" s="844" t="s">
        <v>461</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253</v>
      </c>
      <c r="DH112" s="846"/>
      <c r="DI112" s="846"/>
      <c r="DJ112" s="846"/>
      <c r="DK112" s="846"/>
      <c r="DL112" s="846" t="s">
        <v>453</v>
      </c>
      <c r="DM112" s="846"/>
      <c r="DN112" s="846"/>
      <c r="DO112" s="846"/>
      <c r="DP112" s="846"/>
      <c r="DQ112" s="846" t="s">
        <v>253</v>
      </c>
      <c r="DR112" s="846"/>
      <c r="DS112" s="846"/>
      <c r="DT112" s="846"/>
      <c r="DU112" s="846"/>
      <c r="DV112" s="823" t="s">
        <v>453</v>
      </c>
      <c r="DW112" s="823"/>
      <c r="DX112" s="823"/>
      <c r="DY112" s="823"/>
      <c r="DZ112" s="824"/>
    </row>
    <row r="113" spans="1:130" s="226" customFormat="1" ht="26.25" customHeight="1" x14ac:dyDescent="0.15">
      <c r="A113" s="943"/>
      <c r="B113" s="944"/>
      <c r="C113" s="781" t="s">
        <v>462</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547819</v>
      </c>
      <c r="AB113" s="948"/>
      <c r="AC113" s="948"/>
      <c r="AD113" s="948"/>
      <c r="AE113" s="949"/>
      <c r="AF113" s="950">
        <v>318227</v>
      </c>
      <c r="AG113" s="948"/>
      <c r="AH113" s="948"/>
      <c r="AI113" s="948"/>
      <c r="AJ113" s="949"/>
      <c r="AK113" s="950">
        <v>342849</v>
      </c>
      <c r="AL113" s="948"/>
      <c r="AM113" s="948"/>
      <c r="AN113" s="948"/>
      <c r="AO113" s="949"/>
      <c r="AP113" s="951">
        <v>3.4</v>
      </c>
      <c r="AQ113" s="952"/>
      <c r="AR113" s="952"/>
      <c r="AS113" s="952"/>
      <c r="AT113" s="953"/>
      <c r="AU113" s="961"/>
      <c r="AV113" s="962"/>
      <c r="AW113" s="962"/>
      <c r="AX113" s="962"/>
      <c r="AY113" s="962"/>
      <c r="AZ113" s="844" t="s">
        <v>463</v>
      </c>
      <c r="BA113" s="781"/>
      <c r="BB113" s="781"/>
      <c r="BC113" s="781"/>
      <c r="BD113" s="781"/>
      <c r="BE113" s="781"/>
      <c r="BF113" s="781"/>
      <c r="BG113" s="781"/>
      <c r="BH113" s="781"/>
      <c r="BI113" s="781"/>
      <c r="BJ113" s="781"/>
      <c r="BK113" s="781"/>
      <c r="BL113" s="781"/>
      <c r="BM113" s="781"/>
      <c r="BN113" s="781"/>
      <c r="BO113" s="781"/>
      <c r="BP113" s="782"/>
      <c r="BQ113" s="845">
        <v>1507291</v>
      </c>
      <c r="BR113" s="846"/>
      <c r="BS113" s="846"/>
      <c r="BT113" s="846"/>
      <c r="BU113" s="846"/>
      <c r="BV113" s="846">
        <v>1385535</v>
      </c>
      <c r="BW113" s="846"/>
      <c r="BX113" s="846"/>
      <c r="BY113" s="846"/>
      <c r="BZ113" s="846"/>
      <c r="CA113" s="846">
        <v>1214427</v>
      </c>
      <c r="CB113" s="846"/>
      <c r="CC113" s="846"/>
      <c r="CD113" s="846"/>
      <c r="CE113" s="846"/>
      <c r="CF113" s="904">
        <v>12</v>
      </c>
      <c r="CG113" s="905"/>
      <c r="CH113" s="905"/>
      <c r="CI113" s="905"/>
      <c r="CJ113" s="905"/>
      <c r="CK113" s="956"/>
      <c r="CL113" s="850"/>
      <c r="CM113" s="844" t="s">
        <v>464</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453</v>
      </c>
      <c r="DH113" s="809"/>
      <c r="DI113" s="809"/>
      <c r="DJ113" s="809"/>
      <c r="DK113" s="810"/>
      <c r="DL113" s="811" t="s">
        <v>457</v>
      </c>
      <c r="DM113" s="809"/>
      <c r="DN113" s="809"/>
      <c r="DO113" s="809"/>
      <c r="DP113" s="810"/>
      <c r="DQ113" s="811" t="s">
        <v>453</v>
      </c>
      <c r="DR113" s="809"/>
      <c r="DS113" s="809"/>
      <c r="DT113" s="809"/>
      <c r="DU113" s="810"/>
      <c r="DV113" s="853" t="s">
        <v>453</v>
      </c>
      <c r="DW113" s="854"/>
      <c r="DX113" s="854"/>
      <c r="DY113" s="854"/>
      <c r="DZ113" s="855"/>
    </row>
    <row r="114" spans="1:130" s="226" customFormat="1" ht="26.25" customHeight="1" x14ac:dyDescent="0.15">
      <c r="A114" s="943"/>
      <c r="B114" s="944"/>
      <c r="C114" s="781" t="s">
        <v>465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246414</v>
      </c>
      <c r="AB114" s="809"/>
      <c r="AC114" s="809"/>
      <c r="AD114" s="809"/>
      <c r="AE114" s="810"/>
      <c r="AF114" s="811">
        <v>267273</v>
      </c>
      <c r="AG114" s="809"/>
      <c r="AH114" s="809"/>
      <c r="AI114" s="809"/>
      <c r="AJ114" s="810"/>
      <c r="AK114" s="811">
        <v>272437</v>
      </c>
      <c r="AL114" s="809"/>
      <c r="AM114" s="809"/>
      <c r="AN114" s="809"/>
      <c r="AO114" s="810"/>
      <c r="AP114" s="853">
        <v>2.7</v>
      </c>
      <c r="AQ114" s="854"/>
      <c r="AR114" s="854"/>
      <c r="AS114" s="854"/>
      <c r="AT114" s="855"/>
      <c r="AU114" s="961"/>
      <c r="AV114" s="962"/>
      <c r="AW114" s="962"/>
      <c r="AX114" s="962"/>
      <c r="AY114" s="962"/>
      <c r="AZ114" s="844" t="s">
        <v>466</v>
      </c>
      <c r="BA114" s="781"/>
      <c r="BB114" s="781"/>
      <c r="BC114" s="781"/>
      <c r="BD114" s="781"/>
      <c r="BE114" s="781"/>
      <c r="BF114" s="781"/>
      <c r="BG114" s="781"/>
      <c r="BH114" s="781"/>
      <c r="BI114" s="781"/>
      <c r="BJ114" s="781"/>
      <c r="BK114" s="781"/>
      <c r="BL114" s="781"/>
      <c r="BM114" s="781"/>
      <c r="BN114" s="781"/>
      <c r="BO114" s="781"/>
      <c r="BP114" s="782"/>
      <c r="BQ114" s="845">
        <v>227809</v>
      </c>
      <c r="BR114" s="846"/>
      <c r="BS114" s="846"/>
      <c r="BT114" s="846"/>
      <c r="BU114" s="846"/>
      <c r="BV114" s="846">
        <v>192053</v>
      </c>
      <c r="BW114" s="846"/>
      <c r="BX114" s="846"/>
      <c r="BY114" s="846"/>
      <c r="BZ114" s="846"/>
      <c r="CA114" s="846">
        <v>124665</v>
      </c>
      <c r="CB114" s="846"/>
      <c r="CC114" s="846"/>
      <c r="CD114" s="846"/>
      <c r="CE114" s="846"/>
      <c r="CF114" s="904">
        <v>1.2</v>
      </c>
      <c r="CG114" s="905"/>
      <c r="CH114" s="905"/>
      <c r="CI114" s="905"/>
      <c r="CJ114" s="905"/>
      <c r="CK114" s="956"/>
      <c r="CL114" s="850"/>
      <c r="CM114" s="844" t="s">
        <v>467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253</v>
      </c>
      <c r="DH114" s="809"/>
      <c r="DI114" s="809"/>
      <c r="DJ114" s="809"/>
      <c r="DK114" s="810"/>
      <c r="DL114" s="811" t="s">
        <v>253</v>
      </c>
      <c r="DM114" s="809"/>
      <c r="DN114" s="809"/>
      <c r="DO114" s="809"/>
      <c r="DP114" s="810"/>
      <c r="DQ114" s="811" t="s">
        <v>453</v>
      </c>
      <c r="DR114" s="809"/>
      <c r="DS114" s="809"/>
      <c r="DT114" s="809"/>
      <c r="DU114" s="810"/>
      <c r="DV114" s="853" t="s">
        <v>426</v>
      </c>
      <c r="DW114" s="854"/>
      <c r="DX114" s="854"/>
      <c r="DY114" s="854"/>
      <c r="DZ114" s="855"/>
    </row>
    <row r="115" spans="1:130" s="226" customFormat="1" ht="26.25" customHeight="1" x14ac:dyDescent="0.15">
      <c r="A115" s="943"/>
      <c r="B115" s="944"/>
      <c r="C115" s="781" t="s">
        <v>468</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457</v>
      </c>
      <c r="AB115" s="948"/>
      <c r="AC115" s="948"/>
      <c r="AD115" s="948"/>
      <c r="AE115" s="949"/>
      <c r="AF115" s="950" t="s">
        <v>253</v>
      </c>
      <c r="AG115" s="948"/>
      <c r="AH115" s="948"/>
      <c r="AI115" s="948"/>
      <c r="AJ115" s="949"/>
      <c r="AK115" s="950" t="s">
        <v>453</v>
      </c>
      <c r="AL115" s="948"/>
      <c r="AM115" s="948"/>
      <c r="AN115" s="948"/>
      <c r="AO115" s="949"/>
      <c r="AP115" s="951" t="s">
        <v>453</v>
      </c>
      <c r="AQ115" s="952"/>
      <c r="AR115" s="952"/>
      <c r="AS115" s="952"/>
      <c r="AT115" s="953"/>
      <c r="AU115" s="961"/>
      <c r="AV115" s="962"/>
      <c r="AW115" s="962"/>
      <c r="AX115" s="962"/>
      <c r="AY115" s="962"/>
      <c r="AZ115" s="844" t="s">
        <v>469</v>
      </c>
      <c r="BA115" s="781"/>
      <c r="BB115" s="781"/>
      <c r="BC115" s="781"/>
      <c r="BD115" s="781"/>
      <c r="BE115" s="781"/>
      <c r="BF115" s="781"/>
      <c r="BG115" s="781"/>
      <c r="BH115" s="781"/>
      <c r="BI115" s="781"/>
      <c r="BJ115" s="781"/>
      <c r="BK115" s="781"/>
      <c r="BL115" s="781"/>
      <c r="BM115" s="781"/>
      <c r="BN115" s="781"/>
      <c r="BO115" s="781"/>
      <c r="BP115" s="782"/>
      <c r="BQ115" s="845" t="s">
        <v>253</v>
      </c>
      <c r="BR115" s="846"/>
      <c r="BS115" s="846"/>
      <c r="BT115" s="846"/>
      <c r="BU115" s="846"/>
      <c r="BV115" s="846" t="s">
        <v>453</v>
      </c>
      <c r="BW115" s="846"/>
      <c r="BX115" s="846"/>
      <c r="BY115" s="846"/>
      <c r="BZ115" s="846"/>
      <c r="CA115" s="846" t="s">
        <v>457</v>
      </c>
      <c r="CB115" s="846"/>
      <c r="CC115" s="846"/>
      <c r="CD115" s="846"/>
      <c r="CE115" s="846"/>
      <c r="CF115" s="904" t="s">
        <v>453</v>
      </c>
      <c r="CG115" s="905"/>
      <c r="CH115" s="905"/>
      <c r="CI115" s="905"/>
      <c r="CJ115" s="905"/>
      <c r="CK115" s="956"/>
      <c r="CL115" s="850"/>
      <c r="CM115" s="844" t="s">
        <v>470</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457</v>
      </c>
      <c r="DH115" s="809"/>
      <c r="DI115" s="809"/>
      <c r="DJ115" s="809"/>
      <c r="DK115" s="810"/>
      <c r="DL115" s="811" t="s">
        <v>453</v>
      </c>
      <c r="DM115" s="809"/>
      <c r="DN115" s="809"/>
      <c r="DO115" s="809"/>
      <c r="DP115" s="810"/>
      <c r="DQ115" s="811" t="s">
        <v>457</v>
      </c>
      <c r="DR115" s="809"/>
      <c r="DS115" s="809"/>
      <c r="DT115" s="809"/>
      <c r="DU115" s="810"/>
      <c r="DV115" s="853" t="s">
        <v>457</v>
      </c>
      <c r="DW115" s="854"/>
      <c r="DX115" s="854"/>
      <c r="DY115" s="854"/>
      <c r="DZ115" s="855"/>
    </row>
    <row r="116" spans="1:130" s="226" customFormat="1" ht="26.25" customHeight="1" x14ac:dyDescent="0.15">
      <c r="A116" s="945"/>
      <c r="B116" s="946"/>
      <c r="C116" s="868" t="s">
        <v>471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453</v>
      </c>
      <c r="AB116" s="809"/>
      <c r="AC116" s="809"/>
      <c r="AD116" s="809"/>
      <c r="AE116" s="810"/>
      <c r="AF116" s="811" t="s">
        <v>453</v>
      </c>
      <c r="AG116" s="809"/>
      <c r="AH116" s="809"/>
      <c r="AI116" s="809"/>
      <c r="AJ116" s="810"/>
      <c r="AK116" s="811" t="s">
        <v>453</v>
      </c>
      <c r="AL116" s="809"/>
      <c r="AM116" s="809"/>
      <c r="AN116" s="809"/>
      <c r="AO116" s="810"/>
      <c r="AP116" s="853" t="s">
        <v>457</v>
      </c>
      <c r="AQ116" s="854"/>
      <c r="AR116" s="854"/>
      <c r="AS116" s="854"/>
      <c r="AT116" s="855"/>
      <c r="AU116" s="961"/>
      <c r="AV116" s="962"/>
      <c r="AW116" s="962"/>
      <c r="AX116" s="962"/>
      <c r="AY116" s="962"/>
      <c r="AZ116" s="938" t="s">
        <v>472</v>
      </c>
      <c r="BA116" s="939"/>
      <c r="BB116" s="939"/>
      <c r="BC116" s="939"/>
      <c r="BD116" s="939"/>
      <c r="BE116" s="939"/>
      <c r="BF116" s="939"/>
      <c r="BG116" s="939"/>
      <c r="BH116" s="939"/>
      <c r="BI116" s="939"/>
      <c r="BJ116" s="939"/>
      <c r="BK116" s="939"/>
      <c r="BL116" s="939"/>
      <c r="BM116" s="939"/>
      <c r="BN116" s="939"/>
      <c r="BO116" s="939"/>
      <c r="BP116" s="940"/>
      <c r="BQ116" s="845" t="s">
        <v>426</v>
      </c>
      <c r="BR116" s="846"/>
      <c r="BS116" s="846"/>
      <c r="BT116" s="846"/>
      <c r="BU116" s="846"/>
      <c r="BV116" s="846" t="s">
        <v>253</v>
      </c>
      <c r="BW116" s="846"/>
      <c r="BX116" s="846"/>
      <c r="BY116" s="846"/>
      <c r="BZ116" s="846"/>
      <c r="CA116" s="846" t="s">
        <v>457</v>
      </c>
      <c r="CB116" s="846"/>
      <c r="CC116" s="846"/>
      <c r="CD116" s="846"/>
      <c r="CE116" s="846"/>
      <c r="CF116" s="904" t="s">
        <v>453</v>
      </c>
      <c r="CG116" s="905"/>
      <c r="CH116" s="905"/>
      <c r="CI116" s="905"/>
      <c r="CJ116" s="905"/>
      <c r="CK116" s="956"/>
      <c r="CL116" s="850"/>
      <c r="CM116" s="844" t="s">
        <v>473</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453</v>
      </c>
      <c r="DH116" s="809"/>
      <c r="DI116" s="809"/>
      <c r="DJ116" s="809"/>
      <c r="DK116" s="810"/>
      <c r="DL116" s="811" t="s">
        <v>253</v>
      </c>
      <c r="DM116" s="809"/>
      <c r="DN116" s="809"/>
      <c r="DO116" s="809"/>
      <c r="DP116" s="810"/>
      <c r="DQ116" s="811" t="s">
        <v>457</v>
      </c>
      <c r="DR116" s="809"/>
      <c r="DS116" s="809"/>
      <c r="DT116" s="809"/>
      <c r="DU116" s="810"/>
      <c r="DV116" s="853" t="s">
        <v>253</v>
      </c>
      <c r="DW116" s="854"/>
      <c r="DX116" s="854"/>
      <c r="DY116" s="854"/>
      <c r="DZ116" s="855"/>
    </row>
    <row r="117" spans="1:130" s="226" customFormat="1" ht="26.25" customHeight="1" x14ac:dyDescent="0.15">
      <c r="A117" s="924" t="s">
        <v>196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474</v>
      </c>
      <c r="Z117" s="926"/>
      <c r="AA117" s="931">
        <v>1932285</v>
      </c>
      <c r="AB117" s="932"/>
      <c r="AC117" s="932"/>
      <c r="AD117" s="932"/>
      <c r="AE117" s="933"/>
      <c r="AF117" s="934">
        <v>1752371</v>
      </c>
      <c r="AG117" s="932"/>
      <c r="AH117" s="932"/>
      <c r="AI117" s="932"/>
      <c r="AJ117" s="933"/>
      <c r="AK117" s="934">
        <v>1831200</v>
      </c>
      <c r="AL117" s="932"/>
      <c r="AM117" s="932"/>
      <c r="AN117" s="932"/>
      <c r="AO117" s="933"/>
      <c r="AP117" s="935"/>
      <c r="AQ117" s="936"/>
      <c r="AR117" s="936"/>
      <c r="AS117" s="936"/>
      <c r="AT117" s="937"/>
      <c r="AU117" s="961"/>
      <c r="AV117" s="962"/>
      <c r="AW117" s="962"/>
      <c r="AX117" s="962"/>
      <c r="AY117" s="962"/>
      <c r="AZ117" s="892" t="s">
        <v>475</v>
      </c>
      <c r="BA117" s="893"/>
      <c r="BB117" s="893"/>
      <c r="BC117" s="893"/>
      <c r="BD117" s="893"/>
      <c r="BE117" s="893"/>
      <c r="BF117" s="893"/>
      <c r="BG117" s="893"/>
      <c r="BH117" s="893"/>
      <c r="BI117" s="893"/>
      <c r="BJ117" s="893"/>
      <c r="BK117" s="893"/>
      <c r="BL117" s="893"/>
      <c r="BM117" s="893"/>
      <c r="BN117" s="893"/>
      <c r="BO117" s="893"/>
      <c r="BP117" s="894"/>
      <c r="BQ117" s="845" t="s">
        <v>426</v>
      </c>
      <c r="BR117" s="846"/>
      <c r="BS117" s="846"/>
      <c r="BT117" s="846"/>
      <c r="BU117" s="846"/>
      <c r="BV117" s="846" t="s">
        <v>253</v>
      </c>
      <c r="BW117" s="846"/>
      <c r="BX117" s="846"/>
      <c r="BY117" s="846"/>
      <c r="BZ117" s="846"/>
      <c r="CA117" s="846" t="s">
        <v>253</v>
      </c>
      <c r="CB117" s="846"/>
      <c r="CC117" s="846"/>
      <c r="CD117" s="846"/>
      <c r="CE117" s="846"/>
      <c r="CF117" s="904" t="s">
        <v>426</v>
      </c>
      <c r="CG117" s="905"/>
      <c r="CH117" s="905"/>
      <c r="CI117" s="905"/>
      <c r="CJ117" s="905"/>
      <c r="CK117" s="956"/>
      <c r="CL117" s="850"/>
      <c r="CM117" s="844" t="s">
        <v>476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453</v>
      </c>
      <c r="DH117" s="809"/>
      <c r="DI117" s="809"/>
      <c r="DJ117" s="809"/>
      <c r="DK117" s="810"/>
      <c r="DL117" s="811" t="s">
        <v>426</v>
      </c>
      <c r="DM117" s="809"/>
      <c r="DN117" s="809"/>
      <c r="DO117" s="809"/>
      <c r="DP117" s="810"/>
      <c r="DQ117" s="811" t="s">
        <v>453</v>
      </c>
      <c r="DR117" s="809"/>
      <c r="DS117" s="809"/>
      <c r="DT117" s="809"/>
      <c r="DU117" s="810"/>
      <c r="DV117" s="853" t="s">
        <v>253</v>
      </c>
      <c r="DW117" s="854"/>
      <c r="DX117" s="854"/>
      <c r="DY117" s="854"/>
      <c r="DZ117" s="855"/>
    </row>
    <row r="118" spans="1:130" s="226" customFormat="1" ht="26.25" customHeight="1" x14ac:dyDescent="0.15">
      <c r="A118" s="924" t="s">
        <v>448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445</v>
      </c>
      <c r="AB118" s="925"/>
      <c r="AC118" s="925"/>
      <c r="AD118" s="925"/>
      <c r="AE118" s="926"/>
      <c r="AF118" s="927" t="s">
        <v>446</v>
      </c>
      <c r="AG118" s="925"/>
      <c r="AH118" s="925"/>
      <c r="AI118" s="925"/>
      <c r="AJ118" s="926"/>
      <c r="AK118" s="927" t="s">
        <v>317</v>
      </c>
      <c r="AL118" s="925"/>
      <c r="AM118" s="925"/>
      <c r="AN118" s="925"/>
      <c r="AO118" s="926"/>
      <c r="AP118" s="928" t="s">
        <v>447</v>
      </c>
      <c r="AQ118" s="929"/>
      <c r="AR118" s="929"/>
      <c r="AS118" s="929"/>
      <c r="AT118" s="930"/>
      <c r="AU118" s="961"/>
      <c r="AV118" s="962"/>
      <c r="AW118" s="962"/>
      <c r="AX118" s="962"/>
      <c r="AY118" s="962"/>
      <c r="AZ118" s="867" t="s">
        <v>477</v>
      </c>
      <c r="BA118" s="868"/>
      <c r="BB118" s="868"/>
      <c r="BC118" s="868"/>
      <c r="BD118" s="868"/>
      <c r="BE118" s="868"/>
      <c r="BF118" s="868"/>
      <c r="BG118" s="868"/>
      <c r="BH118" s="868"/>
      <c r="BI118" s="868"/>
      <c r="BJ118" s="868"/>
      <c r="BK118" s="868"/>
      <c r="BL118" s="868"/>
      <c r="BM118" s="868"/>
      <c r="BN118" s="868"/>
      <c r="BO118" s="868"/>
      <c r="BP118" s="869"/>
      <c r="BQ118" s="908" t="s">
        <v>453</v>
      </c>
      <c r="BR118" s="874"/>
      <c r="BS118" s="874"/>
      <c r="BT118" s="874"/>
      <c r="BU118" s="874"/>
      <c r="BV118" s="874" t="s">
        <v>453</v>
      </c>
      <c r="BW118" s="874"/>
      <c r="BX118" s="874"/>
      <c r="BY118" s="874"/>
      <c r="BZ118" s="874"/>
      <c r="CA118" s="874" t="s">
        <v>453</v>
      </c>
      <c r="CB118" s="874"/>
      <c r="CC118" s="874"/>
      <c r="CD118" s="874"/>
      <c r="CE118" s="874"/>
      <c r="CF118" s="904" t="s">
        <v>253</v>
      </c>
      <c r="CG118" s="905"/>
      <c r="CH118" s="905"/>
      <c r="CI118" s="905"/>
      <c r="CJ118" s="905"/>
      <c r="CK118" s="956"/>
      <c r="CL118" s="850"/>
      <c r="CM118" s="844" t="s">
        <v>478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253</v>
      </c>
      <c r="DH118" s="809"/>
      <c r="DI118" s="809"/>
      <c r="DJ118" s="809"/>
      <c r="DK118" s="810"/>
      <c r="DL118" s="811" t="s">
        <v>253</v>
      </c>
      <c r="DM118" s="809"/>
      <c r="DN118" s="809"/>
      <c r="DO118" s="809"/>
      <c r="DP118" s="810"/>
      <c r="DQ118" s="811" t="s">
        <v>453</v>
      </c>
      <c r="DR118" s="809"/>
      <c r="DS118" s="809"/>
      <c r="DT118" s="809"/>
      <c r="DU118" s="810"/>
      <c r="DV118" s="853" t="s">
        <v>253</v>
      </c>
      <c r="DW118" s="854"/>
      <c r="DX118" s="854"/>
      <c r="DY118" s="854"/>
      <c r="DZ118" s="855"/>
    </row>
    <row r="119" spans="1:130" s="226" customFormat="1" ht="26.25" customHeight="1" x14ac:dyDescent="0.15">
      <c r="A119" s="847" t="s">
        <v>451</v>
      </c>
      <c r="B119" s="848"/>
      <c r="C119" s="889" t="s">
        <v>452</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253</v>
      </c>
      <c r="AB119" s="918"/>
      <c r="AC119" s="918"/>
      <c r="AD119" s="918"/>
      <c r="AE119" s="919"/>
      <c r="AF119" s="920" t="s">
        <v>253</v>
      </c>
      <c r="AG119" s="918"/>
      <c r="AH119" s="918"/>
      <c r="AI119" s="918"/>
      <c r="AJ119" s="919"/>
      <c r="AK119" s="920" t="s">
        <v>453</v>
      </c>
      <c r="AL119" s="918"/>
      <c r="AM119" s="918"/>
      <c r="AN119" s="918"/>
      <c r="AO119" s="919"/>
      <c r="AP119" s="921" t="s">
        <v>253</v>
      </c>
      <c r="AQ119" s="922"/>
      <c r="AR119" s="922"/>
      <c r="AS119" s="922"/>
      <c r="AT119" s="923"/>
      <c r="AU119" s="963"/>
      <c r="AV119" s="964"/>
      <c r="AW119" s="964"/>
      <c r="AX119" s="964"/>
      <c r="AY119" s="964"/>
      <c r="AZ119" s="247" t="s">
        <v>196</v>
      </c>
      <c r="BA119" s="247"/>
      <c r="BB119" s="247"/>
      <c r="BC119" s="247"/>
      <c r="BD119" s="247"/>
      <c r="BE119" s="247"/>
      <c r="BF119" s="247"/>
      <c r="BG119" s="247"/>
      <c r="BH119" s="247"/>
      <c r="BI119" s="247"/>
      <c r="BJ119" s="247"/>
      <c r="BK119" s="247"/>
      <c r="BL119" s="247"/>
      <c r="BM119" s="247"/>
      <c r="BN119" s="247"/>
      <c r="BO119" s="906" t="s">
        <v>479</v>
      </c>
      <c r="BP119" s="907"/>
      <c r="BQ119" s="908">
        <v>20079305</v>
      </c>
      <c r="BR119" s="874"/>
      <c r="BS119" s="874"/>
      <c r="BT119" s="874"/>
      <c r="BU119" s="874"/>
      <c r="BV119" s="874">
        <v>18335913</v>
      </c>
      <c r="BW119" s="874"/>
      <c r="BX119" s="874"/>
      <c r="BY119" s="874"/>
      <c r="BZ119" s="874"/>
      <c r="CA119" s="874">
        <v>15378213</v>
      </c>
      <c r="CB119" s="874"/>
      <c r="CC119" s="874"/>
      <c r="CD119" s="874"/>
      <c r="CE119" s="874"/>
      <c r="CF119" s="777"/>
      <c r="CG119" s="778"/>
      <c r="CH119" s="778"/>
      <c r="CI119" s="778"/>
      <c r="CJ119" s="863"/>
      <c r="CK119" s="957"/>
      <c r="CL119" s="852"/>
      <c r="CM119" s="867" t="s">
        <v>480</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212</v>
      </c>
      <c r="DH119" s="793"/>
      <c r="DI119" s="793"/>
      <c r="DJ119" s="793"/>
      <c r="DK119" s="794"/>
      <c r="DL119" s="795">
        <v>162</v>
      </c>
      <c r="DM119" s="793"/>
      <c r="DN119" s="793"/>
      <c r="DO119" s="793"/>
      <c r="DP119" s="794"/>
      <c r="DQ119" s="795">
        <v>127</v>
      </c>
      <c r="DR119" s="793"/>
      <c r="DS119" s="793"/>
      <c r="DT119" s="793"/>
      <c r="DU119" s="794"/>
      <c r="DV119" s="877">
        <v>0</v>
      </c>
      <c r="DW119" s="878"/>
      <c r="DX119" s="878"/>
      <c r="DY119" s="878"/>
      <c r="DZ119" s="879"/>
    </row>
    <row r="120" spans="1:130" s="226" customFormat="1" ht="26.25" customHeight="1" x14ac:dyDescent="0.15">
      <c r="A120" s="849"/>
      <c r="B120" s="850"/>
      <c r="C120" s="844" t="s">
        <v>456</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453</v>
      </c>
      <c r="AB120" s="809"/>
      <c r="AC120" s="809"/>
      <c r="AD120" s="809"/>
      <c r="AE120" s="810"/>
      <c r="AF120" s="811" t="s">
        <v>253</v>
      </c>
      <c r="AG120" s="809"/>
      <c r="AH120" s="809"/>
      <c r="AI120" s="809"/>
      <c r="AJ120" s="810"/>
      <c r="AK120" s="811" t="s">
        <v>253</v>
      </c>
      <c r="AL120" s="809"/>
      <c r="AM120" s="809"/>
      <c r="AN120" s="809"/>
      <c r="AO120" s="810"/>
      <c r="AP120" s="853" t="s">
        <v>453</v>
      </c>
      <c r="AQ120" s="854"/>
      <c r="AR120" s="854"/>
      <c r="AS120" s="854"/>
      <c r="AT120" s="855"/>
      <c r="AU120" s="909" t="s">
        <v>481</v>
      </c>
      <c r="AV120" s="910"/>
      <c r="AW120" s="910"/>
      <c r="AX120" s="910"/>
      <c r="AY120" s="911"/>
      <c r="AZ120" s="889" t="s">
        <v>482</v>
      </c>
      <c r="BA120" s="837"/>
      <c r="BB120" s="837"/>
      <c r="BC120" s="837"/>
      <c r="BD120" s="837"/>
      <c r="BE120" s="837"/>
      <c r="BF120" s="837"/>
      <c r="BG120" s="837"/>
      <c r="BH120" s="837"/>
      <c r="BI120" s="837"/>
      <c r="BJ120" s="837"/>
      <c r="BK120" s="837"/>
      <c r="BL120" s="837"/>
      <c r="BM120" s="837"/>
      <c r="BN120" s="837"/>
      <c r="BO120" s="837"/>
      <c r="BP120" s="838"/>
      <c r="BQ120" s="890">
        <v>7057753</v>
      </c>
      <c r="BR120" s="871"/>
      <c r="BS120" s="871"/>
      <c r="BT120" s="871"/>
      <c r="BU120" s="871"/>
      <c r="BV120" s="871">
        <v>7336647</v>
      </c>
      <c r="BW120" s="871"/>
      <c r="BX120" s="871"/>
      <c r="BY120" s="871"/>
      <c r="BZ120" s="871"/>
      <c r="CA120" s="871">
        <v>8882746</v>
      </c>
      <c r="CB120" s="871"/>
      <c r="CC120" s="871"/>
      <c r="CD120" s="871"/>
      <c r="CE120" s="871"/>
      <c r="CF120" s="895">
        <v>87.5</v>
      </c>
      <c r="CG120" s="896"/>
      <c r="CH120" s="896"/>
      <c r="CI120" s="896"/>
      <c r="CJ120" s="896"/>
      <c r="CK120" s="897" t="s">
        <v>483</v>
      </c>
      <c r="CL120" s="881"/>
      <c r="CM120" s="881"/>
      <c r="CN120" s="881"/>
      <c r="CO120" s="882"/>
      <c r="CP120" s="901" t="s">
        <v>422</v>
      </c>
      <c r="CQ120" s="902"/>
      <c r="CR120" s="902"/>
      <c r="CS120" s="902"/>
      <c r="CT120" s="902"/>
      <c r="CU120" s="902"/>
      <c r="CV120" s="902"/>
      <c r="CW120" s="902"/>
      <c r="CX120" s="902"/>
      <c r="CY120" s="902"/>
      <c r="CZ120" s="902"/>
      <c r="DA120" s="902"/>
      <c r="DB120" s="902"/>
      <c r="DC120" s="902"/>
      <c r="DD120" s="902"/>
      <c r="DE120" s="902"/>
      <c r="DF120" s="903"/>
      <c r="DG120" s="890" t="s">
        <v>253</v>
      </c>
      <c r="DH120" s="871"/>
      <c r="DI120" s="871"/>
      <c r="DJ120" s="871"/>
      <c r="DK120" s="871"/>
      <c r="DL120" s="871">
        <v>10451974</v>
      </c>
      <c r="DM120" s="871"/>
      <c r="DN120" s="871"/>
      <c r="DO120" s="871"/>
      <c r="DP120" s="871"/>
      <c r="DQ120" s="871">
        <v>8478321</v>
      </c>
      <c r="DR120" s="871"/>
      <c r="DS120" s="871"/>
      <c r="DT120" s="871"/>
      <c r="DU120" s="871"/>
      <c r="DV120" s="872">
        <v>83.5</v>
      </c>
      <c r="DW120" s="872"/>
      <c r="DX120" s="872"/>
      <c r="DY120" s="872"/>
      <c r="DZ120" s="873"/>
    </row>
    <row r="121" spans="1:130" s="226" customFormat="1" ht="26.25" customHeight="1" x14ac:dyDescent="0.15">
      <c r="A121" s="849"/>
      <c r="B121" s="850"/>
      <c r="C121" s="892" t="s">
        <v>484</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253</v>
      </c>
      <c r="AB121" s="809"/>
      <c r="AC121" s="809"/>
      <c r="AD121" s="809"/>
      <c r="AE121" s="810"/>
      <c r="AF121" s="811" t="s">
        <v>453</v>
      </c>
      <c r="AG121" s="809"/>
      <c r="AH121" s="809"/>
      <c r="AI121" s="809"/>
      <c r="AJ121" s="810"/>
      <c r="AK121" s="811" t="s">
        <v>453</v>
      </c>
      <c r="AL121" s="809"/>
      <c r="AM121" s="809"/>
      <c r="AN121" s="809"/>
      <c r="AO121" s="810"/>
      <c r="AP121" s="853" t="s">
        <v>253</v>
      </c>
      <c r="AQ121" s="854"/>
      <c r="AR121" s="854"/>
      <c r="AS121" s="854"/>
      <c r="AT121" s="855"/>
      <c r="AU121" s="912"/>
      <c r="AV121" s="913"/>
      <c r="AW121" s="913"/>
      <c r="AX121" s="913"/>
      <c r="AY121" s="914"/>
      <c r="AZ121" s="844" t="s">
        <v>485</v>
      </c>
      <c r="BA121" s="781"/>
      <c r="BB121" s="781"/>
      <c r="BC121" s="781"/>
      <c r="BD121" s="781"/>
      <c r="BE121" s="781"/>
      <c r="BF121" s="781"/>
      <c r="BG121" s="781"/>
      <c r="BH121" s="781"/>
      <c r="BI121" s="781"/>
      <c r="BJ121" s="781"/>
      <c r="BK121" s="781"/>
      <c r="BL121" s="781"/>
      <c r="BM121" s="781"/>
      <c r="BN121" s="781"/>
      <c r="BO121" s="781"/>
      <c r="BP121" s="782"/>
      <c r="BQ121" s="845">
        <v>51987</v>
      </c>
      <c r="BR121" s="846"/>
      <c r="BS121" s="846"/>
      <c r="BT121" s="846"/>
      <c r="BU121" s="846"/>
      <c r="BV121" s="846">
        <v>40477</v>
      </c>
      <c r="BW121" s="846"/>
      <c r="BX121" s="846"/>
      <c r="BY121" s="846"/>
      <c r="BZ121" s="846"/>
      <c r="CA121" s="846">
        <v>30748</v>
      </c>
      <c r="CB121" s="846"/>
      <c r="CC121" s="846"/>
      <c r="CD121" s="846"/>
      <c r="CE121" s="846"/>
      <c r="CF121" s="904">
        <v>0.3</v>
      </c>
      <c r="CG121" s="905"/>
      <c r="CH121" s="905"/>
      <c r="CI121" s="905"/>
      <c r="CJ121" s="905"/>
      <c r="CK121" s="898"/>
      <c r="CL121" s="884"/>
      <c r="CM121" s="884"/>
      <c r="CN121" s="884"/>
      <c r="CO121" s="885"/>
      <c r="CP121" s="864" t="s">
        <v>486</v>
      </c>
      <c r="CQ121" s="865"/>
      <c r="CR121" s="865"/>
      <c r="CS121" s="865"/>
      <c r="CT121" s="865"/>
      <c r="CU121" s="865"/>
      <c r="CV121" s="865"/>
      <c r="CW121" s="865"/>
      <c r="CX121" s="865"/>
      <c r="CY121" s="865"/>
      <c r="CZ121" s="865"/>
      <c r="DA121" s="865"/>
      <c r="DB121" s="865"/>
      <c r="DC121" s="865"/>
      <c r="DD121" s="865"/>
      <c r="DE121" s="865"/>
      <c r="DF121" s="866"/>
      <c r="DG121" s="845">
        <v>2651</v>
      </c>
      <c r="DH121" s="846"/>
      <c r="DI121" s="846"/>
      <c r="DJ121" s="846"/>
      <c r="DK121" s="846"/>
      <c r="DL121" s="846">
        <v>1153</v>
      </c>
      <c r="DM121" s="846"/>
      <c r="DN121" s="846"/>
      <c r="DO121" s="846"/>
      <c r="DP121" s="846"/>
      <c r="DQ121" s="846">
        <v>658</v>
      </c>
      <c r="DR121" s="846"/>
      <c r="DS121" s="846"/>
      <c r="DT121" s="846"/>
      <c r="DU121" s="846"/>
      <c r="DV121" s="823">
        <v>0</v>
      </c>
      <c r="DW121" s="823"/>
      <c r="DX121" s="823"/>
      <c r="DY121" s="823"/>
      <c r="DZ121" s="824"/>
    </row>
    <row r="122" spans="1:130" s="226" customFormat="1" ht="26.25" customHeight="1" x14ac:dyDescent="0.15">
      <c r="A122" s="849"/>
      <c r="B122" s="850"/>
      <c r="C122" s="844" t="s">
        <v>467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253</v>
      </c>
      <c r="AB122" s="809"/>
      <c r="AC122" s="809"/>
      <c r="AD122" s="809"/>
      <c r="AE122" s="810"/>
      <c r="AF122" s="811" t="s">
        <v>253</v>
      </c>
      <c r="AG122" s="809"/>
      <c r="AH122" s="809"/>
      <c r="AI122" s="809"/>
      <c r="AJ122" s="810"/>
      <c r="AK122" s="811" t="s">
        <v>453</v>
      </c>
      <c r="AL122" s="809"/>
      <c r="AM122" s="809"/>
      <c r="AN122" s="809"/>
      <c r="AO122" s="810"/>
      <c r="AP122" s="853" t="s">
        <v>253</v>
      </c>
      <c r="AQ122" s="854"/>
      <c r="AR122" s="854"/>
      <c r="AS122" s="854"/>
      <c r="AT122" s="855"/>
      <c r="AU122" s="912"/>
      <c r="AV122" s="913"/>
      <c r="AW122" s="913"/>
      <c r="AX122" s="913"/>
      <c r="AY122" s="914"/>
      <c r="AZ122" s="867" t="s">
        <v>487</v>
      </c>
      <c r="BA122" s="868"/>
      <c r="BB122" s="868"/>
      <c r="BC122" s="868"/>
      <c r="BD122" s="868"/>
      <c r="BE122" s="868"/>
      <c r="BF122" s="868"/>
      <c r="BG122" s="868"/>
      <c r="BH122" s="868"/>
      <c r="BI122" s="868"/>
      <c r="BJ122" s="868"/>
      <c r="BK122" s="868"/>
      <c r="BL122" s="868"/>
      <c r="BM122" s="868"/>
      <c r="BN122" s="868"/>
      <c r="BO122" s="868"/>
      <c r="BP122" s="869"/>
      <c r="BQ122" s="908">
        <v>15965991</v>
      </c>
      <c r="BR122" s="874"/>
      <c r="BS122" s="874"/>
      <c r="BT122" s="874"/>
      <c r="BU122" s="874"/>
      <c r="BV122" s="874">
        <v>16052593</v>
      </c>
      <c r="BW122" s="874"/>
      <c r="BX122" s="874"/>
      <c r="BY122" s="874"/>
      <c r="BZ122" s="874"/>
      <c r="CA122" s="874">
        <v>15878234</v>
      </c>
      <c r="CB122" s="874"/>
      <c r="CC122" s="874"/>
      <c r="CD122" s="874"/>
      <c r="CE122" s="874"/>
      <c r="CF122" s="875">
        <v>156.4</v>
      </c>
      <c r="CG122" s="876"/>
      <c r="CH122" s="876"/>
      <c r="CI122" s="876"/>
      <c r="CJ122" s="876"/>
      <c r="CK122" s="898"/>
      <c r="CL122" s="884"/>
      <c r="CM122" s="884"/>
      <c r="CN122" s="884"/>
      <c r="CO122" s="885"/>
      <c r="CP122" s="864" t="s">
        <v>418</v>
      </c>
      <c r="CQ122" s="865"/>
      <c r="CR122" s="865"/>
      <c r="CS122" s="865"/>
      <c r="CT122" s="865"/>
      <c r="CU122" s="865"/>
      <c r="CV122" s="865"/>
      <c r="CW122" s="865"/>
      <c r="CX122" s="865"/>
      <c r="CY122" s="865"/>
      <c r="CZ122" s="865"/>
      <c r="DA122" s="865"/>
      <c r="DB122" s="865"/>
      <c r="DC122" s="865"/>
      <c r="DD122" s="865"/>
      <c r="DE122" s="865"/>
      <c r="DF122" s="866"/>
      <c r="DG122" s="845" t="s">
        <v>453</v>
      </c>
      <c r="DH122" s="846"/>
      <c r="DI122" s="846"/>
      <c r="DJ122" s="846"/>
      <c r="DK122" s="846"/>
      <c r="DL122" s="846" t="s">
        <v>453</v>
      </c>
      <c r="DM122" s="846"/>
      <c r="DN122" s="846"/>
      <c r="DO122" s="846"/>
      <c r="DP122" s="846"/>
      <c r="DQ122" s="846" t="s">
        <v>453</v>
      </c>
      <c r="DR122" s="846"/>
      <c r="DS122" s="846"/>
      <c r="DT122" s="846"/>
      <c r="DU122" s="846"/>
      <c r="DV122" s="823" t="s">
        <v>453</v>
      </c>
      <c r="DW122" s="823"/>
      <c r="DX122" s="823"/>
      <c r="DY122" s="823"/>
      <c r="DZ122" s="824"/>
    </row>
    <row r="123" spans="1:130" s="226" customFormat="1" ht="26.25" customHeight="1" x14ac:dyDescent="0.15">
      <c r="A123" s="849"/>
      <c r="B123" s="850"/>
      <c r="C123" s="844" t="s">
        <v>473</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453</v>
      </c>
      <c r="AB123" s="809"/>
      <c r="AC123" s="809"/>
      <c r="AD123" s="809"/>
      <c r="AE123" s="810"/>
      <c r="AF123" s="811" t="s">
        <v>453</v>
      </c>
      <c r="AG123" s="809"/>
      <c r="AH123" s="809"/>
      <c r="AI123" s="809"/>
      <c r="AJ123" s="810"/>
      <c r="AK123" s="811" t="s">
        <v>453</v>
      </c>
      <c r="AL123" s="809"/>
      <c r="AM123" s="809"/>
      <c r="AN123" s="809"/>
      <c r="AO123" s="810"/>
      <c r="AP123" s="853" t="s">
        <v>453</v>
      </c>
      <c r="AQ123" s="854"/>
      <c r="AR123" s="854"/>
      <c r="AS123" s="854"/>
      <c r="AT123" s="855"/>
      <c r="AU123" s="915"/>
      <c r="AV123" s="916"/>
      <c r="AW123" s="916"/>
      <c r="AX123" s="916"/>
      <c r="AY123" s="916"/>
      <c r="AZ123" s="247" t="s">
        <v>196</v>
      </c>
      <c r="BA123" s="247"/>
      <c r="BB123" s="247"/>
      <c r="BC123" s="247"/>
      <c r="BD123" s="247"/>
      <c r="BE123" s="247"/>
      <c r="BF123" s="247"/>
      <c r="BG123" s="247"/>
      <c r="BH123" s="247"/>
      <c r="BI123" s="247"/>
      <c r="BJ123" s="247"/>
      <c r="BK123" s="247"/>
      <c r="BL123" s="247"/>
      <c r="BM123" s="247"/>
      <c r="BN123" s="247"/>
      <c r="BO123" s="906" t="s">
        <v>488</v>
      </c>
      <c r="BP123" s="907"/>
      <c r="BQ123" s="861">
        <v>23075731</v>
      </c>
      <c r="BR123" s="862"/>
      <c r="BS123" s="862"/>
      <c r="BT123" s="862"/>
      <c r="BU123" s="862"/>
      <c r="BV123" s="862">
        <v>23429717</v>
      </c>
      <c r="BW123" s="862"/>
      <c r="BX123" s="862"/>
      <c r="BY123" s="862"/>
      <c r="BZ123" s="862"/>
      <c r="CA123" s="862">
        <v>24791728</v>
      </c>
      <c r="CB123" s="862"/>
      <c r="CC123" s="862"/>
      <c r="CD123" s="862"/>
      <c r="CE123" s="862"/>
      <c r="CF123" s="777"/>
      <c r="CG123" s="778"/>
      <c r="CH123" s="778"/>
      <c r="CI123" s="778"/>
      <c r="CJ123" s="863"/>
      <c r="CK123" s="898"/>
      <c r="CL123" s="884"/>
      <c r="CM123" s="884"/>
      <c r="CN123" s="884"/>
      <c r="CO123" s="885"/>
      <c r="CP123" s="864" t="s">
        <v>489</v>
      </c>
      <c r="CQ123" s="865"/>
      <c r="CR123" s="865"/>
      <c r="CS123" s="865"/>
      <c r="CT123" s="865"/>
      <c r="CU123" s="865"/>
      <c r="CV123" s="865"/>
      <c r="CW123" s="865"/>
      <c r="CX123" s="865"/>
      <c r="CY123" s="865"/>
      <c r="CZ123" s="865"/>
      <c r="DA123" s="865"/>
      <c r="DB123" s="865"/>
      <c r="DC123" s="865"/>
      <c r="DD123" s="865"/>
      <c r="DE123" s="865"/>
      <c r="DF123" s="866"/>
      <c r="DG123" s="808" t="s">
        <v>490</v>
      </c>
      <c r="DH123" s="809"/>
      <c r="DI123" s="809"/>
      <c r="DJ123" s="809"/>
      <c r="DK123" s="810"/>
      <c r="DL123" s="811" t="s">
        <v>491</v>
      </c>
      <c r="DM123" s="809"/>
      <c r="DN123" s="809"/>
      <c r="DO123" s="809"/>
      <c r="DP123" s="810"/>
      <c r="DQ123" s="811" t="s">
        <v>490</v>
      </c>
      <c r="DR123" s="809"/>
      <c r="DS123" s="809"/>
      <c r="DT123" s="809"/>
      <c r="DU123" s="810"/>
      <c r="DV123" s="853" t="s">
        <v>492</v>
      </c>
      <c r="DW123" s="854"/>
      <c r="DX123" s="854"/>
      <c r="DY123" s="854"/>
      <c r="DZ123" s="855"/>
    </row>
    <row r="124" spans="1:130" s="226" customFormat="1" ht="26.25" customHeight="1" thickBot="1" x14ac:dyDescent="0.2">
      <c r="A124" s="849"/>
      <c r="B124" s="850"/>
      <c r="C124" s="844" t="s">
        <v>476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490</v>
      </c>
      <c r="AB124" s="809"/>
      <c r="AC124" s="809"/>
      <c r="AD124" s="809"/>
      <c r="AE124" s="810"/>
      <c r="AF124" s="811" t="s">
        <v>490</v>
      </c>
      <c r="AG124" s="809"/>
      <c r="AH124" s="809"/>
      <c r="AI124" s="809"/>
      <c r="AJ124" s="810"/>
      <c r="AK124" s="811" t="s">
        <v>490</v>
      </c>
      <c r="AL124" s="809"/>
      <c r="AM124" s="809"/>
      <c r="AN124" s="809"/>
      <c r="AO124" s="810"/>
      <c r="AP124" s="853" t="s">
        <v>493</v>
      </c>
      <c r="AQ124" s="854"/>
      <c r="AR124" s="854"/>
      <c r="AS124" s="854"/>
      <c r="AT124" s="855"/>
      <c r="AU124" s="856" t="s">
        <v>494</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495</v>
      </c>
      <c r="BR124" s="860"/>
      <c r="BS124" s="860"/>
      <c r="BT124" s="860"/>
      <c r="BU124" s="860"/>
      <c r="BV124" s="860" t="s">
        <v>490</v>
      </c>
      <c r="BW124" s="860"/>
      <c r="BX124" s="860"/>
      <c r="BY124" s="860"/>
      <c r="BZ124" s="860"/>
      <c r="CA124" s="860" t="s">
        <v>490</v>
      </c>
      <c r="CB124" s="860"/>
      <c r="CC124" s="860"/>
      <c r="CD124" s="860"/>
      <c r="CE124" s="860"/>
      <c r="CF124" s="755"/>
      <c r="CG124" s="756"/>
      <c r="CH124" s="756"/>
      <c r="CI124" s="756"/>
      <c r="CJ124" s="891"/>
      <c r="CK124" s="899"/>
      <c r="CL124" s="899"/>
      <c r="CM124" s="899"/>
      <c r="CN124" s="899"/>
      <c r="CO124" s="900"/>
      <c r="CP124" s="864" t="s">
        <v>496</v>
      </c>
      <c r="CQ124" s="865"/>
      <c r="CR124" s="865"/>
      <c r="CS124" s="865"/>
      <c r="CT124" s="865"/>
      <c r="CU124" s="865"/>
      <c r="CV124" s="865"/>
      <c r="CW124" s="865"/>
      <c r="CX124" s="865"/>
      <c r="CY124" s="865"/>
      <c r="CZ124" s="865"/>
      <c r="DA124" s="865"/>
      <c r="DB124" s="865"/>
      <c r="DC124" s="865"/>
      <c r="DD124" s="865"/>
      <c r="DE124" s="865"/>
      <c r="DF124" s="866"/>
      <c r="DG124" s="792">
        <v>12047386</v>
      </c>
      <c r="DH124" s="793"/>
      <c r="DI124" s="793"/>
      <c r="DJ124" s="793"/>
      <c r="DK124" s="794"/>
      <c r="DL124" s="795" t="s">
        <v>490</v>
      </c>
      <c r="DM124" s="793"/>
      <c r="DN124" s="793"/>
      <c r="DO124" s="793"/>
      <c r="DP124" s="794"/>
      <c r="DQ124" s="795" t="s">
        <v>492</v>
      </c>
      <c r="DR124" s="793"/>
      <c r="DS124" s="793"/>
      <c r="DT124" s="793"/>
      <c r="DU124" s="794"/>
      <c r="DV124" s="877" t="s">
        <v>492</v>
      </c>
      <c r="DW124" s="878"/>
      <c r="DX124" s="878"/>
      <c r="DY124" s="878"/>
      <c r="DZ124" s="879"/>
    </row>
    <row r="125" spans="1:130" s="226" customFormat="1" ht="26.25" customHeight="1" x14ac:dyDescent="0.15">
      <c r="A125" s="849"/>
      <c r="B125" s="850"/>
      <c r="C125" s="844" t="s">
        <v>478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490</v>
      </c>
      <c r="AB125" s="809"/>
      <c r="AC125" s="809"/>
      <c r="AD125" s="809"/>
      <c r="AE125" s="810"/>
      <c r="AF125" s="811" t="s">
        <v>490</v>
      </c>
      <c r="AG125" s="809"/>
      <c r="AH125" s="809"/>
      <c r="AI125" s="809"/>
      <c r="AJ125" s="810"/>
      <c r="AK125" s="811" t="s">
        <v>490</v>
      </c>
      <c r="AL125" s="809"/>
      <c r="AM125" s="809"/>
      <c r="AN125" s="809"/>
      <c r="AO125" s="810"/>
      <c r="AP125" s="853" t="s">
        <v>490</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497</v>
      </c>
      <c r="CL125" s="881"/>
      <c r="CM125" s="881"/>
      <c r="CN125" s="881"/>
      <c r="CO125" s="882"/>
      <c r="CP125" s="889" t="s">
        <v>498</v>
      </c>
      <c r="CQ125" s="837"/>
      <c r="CR125" s="837"/>
      <c r="CS125" s="837"/>
      <c r="CT125" s="837"/>
      <c r="CU125" s="837"/>
      <c r="CV125" s="837"/>
      <c r="CW125" s="837"/>
      <c r="CX125" s="837"/>
      <c r="CY125" s="837"/>
      <c r="CZ125" s="837"/>
      <c r="DA125" s="837"/>
      <c r="DB125" s="837"/>
      <c r="DC125" s="837"/>
      <c r="DD125" s="837"/>
      <c r="DE125" s="837"/>
      <c r="DF125" s="838"/>
      <c r="DG125" s="890" t="s">
        <v>490</v>
      </c>
      <c r="DH125" s="871"/>
      <c r="DI125" s="871"/>
      <c r="DJ125" s="871"/>
      <c r="DK125" s="871"/>
      <c r="DL125" s="871" t="s">
        <v>495</v>
      </c>
      <c r="DM125" s="871"/>
      <c r="DN125" s="871"/>
      <c r="DO125" s="871"/>
      <c r="DP125" s="871"/>
      <c r="DQ125" s="871" t="s">
        <v>490</v>
      </c>
      <c r="DR125" s="871"/>
      <c r="DS125" s="871"/>
      <c r="DT125" s="871"/>
      <c r="DU125" s="871"/>
      <c r="DV125" s="872" t="s">
        <v>490</v>
      </c>
      <c r="DW125" s="872"/>
      <c r="DX125" s="872"/>
      <c r="DY125" s="872"/>
      <c r="DZ125" s="873"/>
    </row>
    <row r="126" spans="1:130" s="226" customFormat="1" ht="26.25" customHeight="1" thickBot="1" x14ac:dyDescent="0.2">
      <c r="A126" s="849"/>
      <c r="B126" s="850"/>
      <c r="C126" s="844" t="s">
        <v>480</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490</v>
      </c>
      <c r="AB126" s="809"/>
      <c r="AC126" s="809"/>
      <c r="AD126" s="809"/>
      <c r="AE126" s="810"/>
      <c r="AF126" s="811" t="s">
        <v>490</v>
      </c>
      <c r="AG126" s="809"/>
      <c r="AH126" s="809"/>
      <c r="AI126" s="809"/>
      <c r="AJ126" s="810"/>
      <c r="AK126" s="811" t="s">
        <v>490</v>
      </c>
      <c r="AL126" s="809"/>
      <c r="AM126" s="809"/>
      <c r="AN126" s="809"/>
      <c r="AO126" s="810"/>
      <c r="AP126" s="853" t="s">
        <v>490</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499</v>
      </c>
      <c r="CQ126" s="781"/>
      <c r="CR126" s="781"/>
      <c r="CS126" s="781"/>
      <c r="CT126" s="781"/>
      <c r="CU126" s="781"/>
      <c r="CV126" s="781"/>
      <c r="CW126" s="781"/>
      <c r="CX126" s="781"/>
      <c r="CY126" s="781"/>
      <c r="CZ126" s="781"/>
      <c r="DA126" s="781"/>
      <c r="DB126" s="781"/>
      <c r="DC126" s="781"/>
      <c r="DD126" s="781"/>
      <c r="DE126" s="781"/>
      <c r="DF126" s="782"/>
      <c r="DG126" s="845" t="s">
        <v>253</v>
      </c>
      <c r="DH126" s="846"/>
      <c r="DI126" s="846"/>
      <c r="DJ126" s="846"/>
      <c r="DK126" s="846"/>
      <c r="DL126" s="846" t="s">
        <v>500</v>
      </c>
      <c r="DM126" s="846"/>
      <c r="DN126" s="846"/>
      <c r="DO126" s="846"/>
      <c r="DP126" s="846"/>
      <c r="DQ126" s="846" t="s">
        <v>253</v>
      </c>
      <c r="DR126" s="846"/>
      <c r="DS126" s="846"/>
      <c r="DT126" s="846"/>
      <c r="DU126" s="846"/>
      <c r="DV126" s="823" t="s">
        <v>490</v>
      </c>
      <c r="DW126" s="823"/>
      <c r="DX126" s="823"/>
      <c r="DY126" s="823"/>
      <c r="DZ126" s="824"/>
    </row>
    <row r="127" spans="1:130" s="226" customFormat="1" ht="26.25" customHeight="1" x14ac:dyDescent="0.15">
      <c r="A127" s="851"/>
      <c r="B127" s="852"/>
      <c r="C127" s="867" t="s">
        <v>501</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253</v>
      </c>
      <c r="AB127" s="809"/>
      <c r="AC127" s="809"/>
      <c r="AD127" s="809"/>
      <c r="AE127" s="810"/>
      <c r="AF127" s="811" t="s">
        <v>490</v>
      </c>
      <c r="AG127" s="809"/>
      <c r="AH127" s="809"/>
      <c r="AI127" s="809"/>
      <c r="AJ127" s="810"/>
      <c r="AK127" s="811" t="s">
        <v>495</v>
      </c>
      <c r="AL127" s="809"/>
      <c r="AM127" s="809"/>
      <c r="AN127" s="809"/>
      <c r="AO127" s="810"/>
      <c r="AP127" s="853" t="s">
        <v>253</v>
      </c>
      <c r="AQ127" s="854"/>
      <c r="AR127" s="854"/>
      <c r="AS127" s="854"/>
      <c r="AT127" s="855"/>
      <c r="AU127" s="228"/>
      <c r="AV127" s="228"/>
      <c r="AW127" s="228"/>
      <c r="AX127" s="870" t="s">
        <v>502</v>
      </c>
      <c r="AY127" s="841"/>
      <c r="AZ127" s="841"/>
      <c r="BA127" s="841"/>
      <c r="BB127" s="841"/>
      <c r="BC127" s="841"/>
      <c r="BD127" s="841"/>
      <c r="BE127" s="842"/>
      <c r="BF127" s="840" t="s">
        <v>503</v>
      </c>
      <c r="BG127" s="841"/>
      <c r="BH127" s="841"/>
      <c r="BI127" s="841"/>
      <c r="BJ127" s="841"/>
      <c r="BK127" s="841"/>
      <c r="BL127" s="842"/>
      <c r="BM127" s="840" t="s">
        <v>504</v>
      </c>
      <c r="BN127" s="841"/>
      <c r="BO127" s="841"/>
      <c r="BP127" s="841"/>
      <c r="BQ127" s="841"/>
      <c r="BR127" s="841"/>
      <c r="BS127" s="842"/>
      <c r="BT127" s="840" t="s">
        <v>505</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506</v>
      </c>
      <c r="CQ127" s="781"/>
      <c r="CR127" s="781"/>
      <c r="CS127" s="781"/>
      <c r="CT127" s="781"/>
      <c r="CU127" s="781"/>
      <c r="CV127" s="781"/>
      <c r="CW127" s="781"/>
      <c r="CX127" s="781"/>
      <c r="CY127" s="781"/>
      <c r="CZ127" s="781"/>
      <c r="DA127" s="781"/>
      <c r="DB127" s="781"/>
      <c r="DC127" s="781"/>
      <c r="DD127" s="781"/>
      <c r="DE127" s="781"/>
      <c r="DF127" s="782"/>
      <c r="DG127" s="845" t="s">
        <v>492</v>
      </c>
      <c r="DH127" s="846"/>
      <c r="DI127" s="846"/>
      <c r="DJ127" s="846"/>
      <c r="DK127" s="846"/>
      <c r="DL127" s="846" t="s">
        <v>253</v>
      </c>
      <c r="DM127" s="846"/>
      <c r="DN127" s="846"/>
      <c r="DO127" s="846"/>
      <c r="DP127" s="846"/>
      <c r="DQ127" s="846" t="s">
        <v>490</v>
      </c>
      <c r="DR127" s="846"/>
      <c r="DS127" s="846"/>
      <c r="DT127" s="846"/>
      <c r="DU127" s="846"/>
      <c r="DV127" s="823" t="s">
        <v>490</v>
      </c>
      <c r="DW127" s="823"/>
      <c r="DX127" s="823"/>
      <c r="DY127" s="823"/>
      <c r="DZ127" s="824"/>
    </row>
    <row r="128" spans="1:130" s="226" customFormat="1" ht="26.25" customHeight="1" thickBot="1" x14ac:dyDescent="0.2">
      <c r="A128" s="825" t="s">
        <v>507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508</v>
      </c>
      <c r="X128" s="827"/>
      <c r="Y128" s="827"/>
      <c r="Z128" s="828"/>
      <c r="AA128" s="829">
        <v>246864</v>
      </c>
      <c r="AB128" s="830"/>
      <c r="AC128" s="830"/>
      <c r="AD128" s="830"/>
      <c r="AE128" s="831"/>
      <c r="AF128" s="832">
        <v>152088</v>
      </c>
      <c r="AG128" s="830"/>
      <c r="AH128" s="830"/>
      <c r="AI128" s="830"/>
      <c r="AJ128" s="831"/>
      <c r="AK128" s="832">
        <v>158454</v>
      </c>
      <c r="AL128" s="830"/>
      <c r="AM128" s="830"/>
      <c r="AN128" s="830"/>
      <c r="AO128" s="831"/>
      <c r="AP128" s="833"/>
      <c r="AQ128" s="834"/>
      <c r="AR128" s="834"/>
      <c r="AS128" s="834"/>
      <c r="AT128" s="835"/>
      <c r="AU128" s="228"/>
      <c r="AV128" s="228"/>
      <c r="AW128" s="228"/>
      <c r="AX128" s="836" t="s">
        <v>509</v>
      </c>
      <c r="AY128" s="837"/>
      <c r="AZ128" s="837"/>
      <c r="BA128" s="837"/>
      <c r="BB128" s="837"/>
      <c r="BC128" s="837"/>
      <c r="BD128" s="837"/>
      <c r="BE128" s="838"/>
      <c r="BF128" s="815" t="s">
        <v>492</v>
      </c>
      <c r="BG128" s="816"/>
      <c r="BH128" s="816"/>
      <c r="BI128" s="816"/>
      <c r="BJ128" s="816"/>
      <c r="BK128" s="816"/>
      <c r="BL128" s="839"/>
      <c r="BM128" s="815">
        <v>13.13</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510</v>
      </c>
      <c r="CQ128" s="759"/>
      <c r="CR128" s="759"/>
      <c r="CS128" s="759"/>
      <c r="CT128" s="759"/>
      <c r="CU128" s="759"/>
      <c r="CV128" s="759"/>
      <c r="CW128" s="759"/>
      <c r="CX128" s="759"/>
      <c r="CY128" s="759"/>
      <c r="CZ128" s="759"/>
      <c r="DA128" s="759"/>
      <c r="DB128" s="759"/>
      <c r="DC128" s="759"/>
      <c r="DD128" s="759"/>
      <c r="DE128" s="759"/>
      <c r="DF128" s="760"/>
      <c r="DG128" s="819" t="s">
        <v>511</v>
      </c>
      <c r="DH128" s="820"/>
      <c r="DI128" s="820"/>
      <c r="DJ128" s="820"/>
      <c r="DK128" s="820"/>
      <c r="DL128" s="820" t="s">
        <v>490</v>
      </c>
      <c r="DM128" s="820"/>
      <c r="DN128" s="820"/>
      <c r="DO128" s="820"/>
      <c r="DP128" s="820"/>
      <c r="DQ128" s="820" t="s">
        <v>491</v>
      </c>
      <c r="DR128" s="820"/>
      <c r="DS128" s="820"/>
      <c r="DT128" s="820"/>
      <c r="DU128" s="820"/>
      <c r="DV128" s="821" t="s">
        <v>490</v>
      </c>
      <c r="DW128" s="821"/>
      <c r="DX128" s="821"/>
      <c r="DY128" s="821"/>
      <c r="DZ128" s="822"/>
    </row>
    <row r="129" spans="1:131" s="226" customFormat="1" ht="26.25" customHeight="1" x14ac:dyDescent="0.15">
      <c r="A129" s="803" t="s">
        <v>108</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512</v>
      </c>
      <c r="X129" s="806"/>
      <c r="Y129" s="806"/>
      <c r="Z129" s="807"/>
      <c r="AA129" s="808">
        <v>10462711</v>
      </c>
      <c r="AB129" s="809"/>
      <c r="AC129" s="809"/>
      <c r="AD129" s="809"/>
      <c r="AE129" s="810"/>
      <c r="AF129" s="811">
        <v>10676836</v>
      </c>
      <c r="AG129" s="809"/>
      <c r="AH129" s="809"/>
      <c r="AI129" s="809"/>
      <c r="AJ129" s="810"/>
      <c r="AK129" s="811">
        <v>11415762</v>
      </c>
      <c r="AL129" s="809"/>
      <c r="AM129" s="809"/>
      <c r="AN129" s="809"/>
      <c r="AO129" s="810"/>
      <c r="AP129" s="812"/>
      <c r="AQ129" s="813"/>
      <c r="AR129" s="813"/>
      <c r="AS129" s="813"/>
      <c r="AT129" s="814"/>
      <c r="AU129" s="229"/>
      <c r="AV129" s="229"/>
      <c r="AW129" s="229"/>
      <c r="AX129" s="780" t="s">
        <v>513</v>
      </c>
      <c r="AY129" s="781"/>
      <c r="AZ129" s="781"/>
      <c r="BA129" s="781"/>
      <c r="BB129" s="781"/>
      <c r="BC129" s="781"/>
      <c r="BD129" s="781"/>
      <c r="BE129" s="782"/>
      <c r="BF129" s="799" t="s">
        <v>253</v>
      </c>
      <c r="BG129" s="800"/>
      <c r="BH129" s="800"/>
      <c r="BI129" s="800"/>
      <c r="BJ129" s="800"/>
      <c r="BK129" s="800"/>
      <c r="BL129" s="801"/>
      <c r="BM129" s="799">
        <v>18.13</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514</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515</v>
      </c>
      <c r="X130" s="806"/>
      <c r="Y130" s="806"/>
      <c r="Z130" s="807"/>
      <c r="AA130" s="808">
        <v>1281449</v>
      </c>
      <c r="AB130" s="809"/>
      <c r="AC130" s="809"/>
      <c r="AD130" s="809"/>
      <c r="AE130" s="810"/>
      <c r="AF130" s="811">
        <v>1252493</v>
      </c>
      <c r="AG130" s="809"/>
      <c r="AH130" s="809"/>
      <c r="AI130" s="809"/>
      <c r="AJ130" s="810"/>
      <c r="AK130" s="811">
        <v>1261317</v>
      </c>
      <c r="AL130" s="809"/>
      <c r="AM130" s="809"/>
      <c r="AN130" s="809"/>
      <c r="AO130" s="810"/>
      <c r="AP130" s="812"/>
      <c r="AQ130" s="813"/>
      <c r="AR130" s="813"/>
      <c r="AS130" s="813"/>
      <c r="AT130" s="814"/>
      <c r="AU130" s="229"/>
      <c r="AV130" s="229"/>
      <c r="AW130" s="229"/>
      <c r="AX130" s="780" t="s">
        <v>516</v>
      </c>
      <c r="AY130" s="781"/>
      <c r="AZ130" s="781"/>
      <c r="BA130" s="781"/>
      <c r="BB130" s="781"/>
      <c r="BC130" s="781"/>
      <c r="BD130" s="781"/>
      <c r="BE130" s="782"/>
      <c r="BF130" s="783">
        <v>4</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517</v>
      </c>
      <c r="X131" s="790"/>
      <c r="Y131" s="790"/>
      <c r="Z131" s="791"/>
      <c r="AA131" s="792">
        <v>9181262</v>
      </c>
      <c r="AB131" s="793"/>
      <c r="AC131" s="793"/>
      <c r="AD131" s="793"/>
      <c r="AE131" s="794"/>
      <c r="AF131" s="795">
        <v>9424343</v>
      </c>
      <c r="AG131" s="793"/>
      <c r="AH131" s="793"/>
      <c r="AI131" s="793"/>
      <c r="AJ131" s="794"/>
      <c r="AK131" s="795">
        <v>10154445</v>
      </c>
      <c r="AL131" s="793"/>
      <c r="AM131" s="793"/>
      <c r="AN131" s="793"/>
      <c r="AO131" s="794"/>
      <c r="AP131" s="796"/>
      <c r="AQ131" s="797"/>
      <c r="AR131" s="797"/>
      <c r="AS131" s="797"/>
      <c r="AT131" s="798"/>
      <c r="AU131" s="229"/>
      <c r="AV131" s="229"/>
      <c r="AW131" s="229"/>
      <c r="AX131" s="758" t="s">
        <v>518</v>
      </c>
      <c r="AY131" s="759"/>
      <c r="AZ131" s="759"/>
      <c r="BA131" s="759"/>
      <c r="BB131" s="759"/>
      <c r="BC131" s="759"/>
      <c r="BD131" s="759"/>
      <c r="BE131" s="760"/>
      <c r="BF131" s="761" t="s">
        <v>253</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519</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520</v>
      </c>
      <c r="W132" s="771"/>
      <c r="X132" s="771"/>
      <c r="Y132" s="771"/>
      <c r="Z132" s="772"/>
      <c r="AA132" s="773">
        <v>4.3999624730000004</v>
      </c>
      <c r="AB132" s="774"/>
      <c r="AC132" s="774"/>
      <c r="AD132" s="774"/>
      <c r="AE132" s="775"/>
      <c r="AF132" s="776">
        <v>3.6903368219999999</v>
      </c>
      <c r="AG132" s="774"/>
      <c r="AH132" s="774"/>
      <c r="AI132" s="774"/>
      <c r="AJ132" s="775"/>
      <c r="AK132" s="776">
        <v>4.0517133139999997</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521</v>
      </c>
      <c r="W133" s="750"/>
      <c r="X133" s="750"/>
      <c r="Y133" s="750"/>
      <c r="Z133" s="751"/>
      <c r="AA133" s="752">
        <v>4</v>
      </c>
      <c r="AB133" s="753"/>
      <c r="AC133" s="753"/>
      <c r="AD133" s="753"/>
      <c r="AE133" s="754"/>
      <c r="AF133" s="752">
        <v>4</v>
      </c>
      <c r="AG133" s="753"/>
      <c r="AH133" s="753"/>
      <c r="AI133" s="753"/>
      <c r="AJ133" s="754"/>
      <c r="AK133" s="752">
        <v>4</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1DKB/NrFoxTQK4KYxG3Sue3BhSMnIged7fpiYq/ihqef5n6T3ijWzYRwYJqNb0axJe/8VeMzGL1PGOFzubTqw==" saltValue="nJxKXUtDWCBX8OTZyQQot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3uMSs2mMebav0cwv4RIWpSuuMILYxep08daCWwJ66L4rRtuWfkaREaK1aygT4LCKyOf/D1tjgzoQyx0FHdowQ==" saltValue="dfijgDwXohmjXezAF/CxA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525</v>
      </c>
      <c r="AP7" s="268"/>
      <c r="AQ7" s="269" t="s">
        <v>526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527</v>
      </c>
      <c r="AQ8" s="275" t="s">
        <v>528</v>
      </c>
      <c r="AR8" s="276" t="s">
        <v>529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530</v>
      </c>
      <c r="AL9" s="1159"/>
      <c r="AM9" s="1159"/>
      <c r="AN9" s="1160"/>
      <c r="AO9" s="277">
        <v>2456319</v>
      </c>
      <c r="AP9" s="277">
        <v>45352</v>
      </c>
      <c r="AQ9" s="278">
        <v>65025</v>
      </c>
      <c r="AR9" s="279">
        <v>-30.3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531</v>
      </c>
      <c r="AL10" s="1159"/>
      <c r="AM10" s="1159"/>
      <c r="AN10" s="1160"/>
      <c r="AO10" s="280">
        <v>518307</v>
      </c>
      <c r="AP10" s="280">
        <v>9570</v>
      </c>
      <c r="AQ10" s="281">
        <v>6119</v>
      </c>
      <c r="AR10" s="282">
        <v>56.4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532</v>
      </c>
      <c r="AL11" s="1159"/>
      <c r="AM11" s="1159"/>
      <c r="AN11" s="1160"/>
      <c r="AO11" s="280">
        <v>155454</v>
      </c>
      <c r="AP11" s="280">
        <v>2870</v>
      </c>
      <c r="AQ11" s="281">
        <v>1220</v>
      </c>
      <c r="AR11" s="282">
        <v>135.19999999999999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533</v>
      </c>
      <c r="AL12" s="1159"/>
      <c r="AM12" s="1159"/>
      <c r="AN12" s="1160"/>
      <c r="AO12" s="280" t="s">
        <v>534</v>
      </c>
      <c r="AP12" s="280" t="s">
        <v>534</v>
      </c>
      <c r="AQ12" s="281">
        <v>12</v>
      </c>
      <c r="AR12" s="282" t="s">
        <v>534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535</v>
      </c>
      <c r="AL13" s="1159"/>
      <c r="AM13" s="1159"/>
      <c r="AN13" s="1160"/>
      <c r="AO13" s="280">
        <v>142541</v>
      </c>
      <c r="AP13" s="280">
        <v>2632</v>
      </c>
      <c r="AQ13" s="281">
        <v>2792</v>
      </c>
      <c r="AR13" s="282">
        <v>-5.7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536</v>
      </c>
      <c r="AL14" s="1159"/>
      <c r="AM14" s="1159"/>
      <c r="AN14" s="1160"/>
      <c r="AO14" s="280">
        <v>50277</v>
      </c>
      <c r="AP14" s="280">
        <v>928</v>
      </c>
      <c r="AQ14" s="281">
        <v>1408</v>
      </c>
      <c r="AR14" s="282">
        <v>-34.1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537</v>
      </c>
      <c r="AL15" s="1162"/>
      <c r="AM15" s="1162"/>
      <c r="AN15" s="1163"/>
      <c r="AO15" s="280">
        <v>-185327</v>
      </c>
      <c r="AP15" s="280">
        <v>-3422</v>
      </c>
      <c r="AQ15" s="281">
        <v>-3962</v>
      </c>
      <c r="AR15" s="282">
        <v>-13.6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196</v>
      </c>
      <c r="AL16" s="1162"/>
      <c r="AM16" s="1162"/>
      <c r="AN16" s="1163"/>
      <c r="AO16" s="280">
        <v>3137571</v>
      </c>
      <c r="AP16" s="280">
        <v>57930</v>
      </c>
      <c r="AQ16" s="281">
        <v>72615</v>
      </c>
      <c r="AR16" s="282">
        <v>-20.2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539</v>
      </c>
      <c r="AP20" s="289" t="s">
        <v>540</v>
      </c>
      <c r="AQ20" s="290" t="s">
        <v>541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542</v>
      </c>
      <c r="AL21" s="1165"/>
      <c r="AM21" s="1165"/>
      <c r="AN21" s="1166"/>
      <c r="AO21" s="293">
        <v>4.84</v>
      </c>
      <c r="AP21" s="294">
        <v>6.51</v>
      </c>
      <c r="AQ21" s="295">
        <v>-1.67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543</v>
      </c>
      <c r="AL22" s="1165"/>
      <c r="AM22" s="1165"/>
      <c r="AN22" s="1166"/>
      <c r="AO22" s="298">
        <v>93</v>
      </c>
      <c r="AP22" s="299">
        <v>98.4</v>
      </c>
      <c r="AQ22" s="300">
        <v>-5.4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544</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545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525</v>
      </c>
      <c r="AP30" s="268"/>
      <c r="AQ30" s="269" t="s">
        <v>526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527</v>
      </c>
      <c r="AQ31" s="275" t="s">
        <v>528</v>
      </c>
      <c r="AR31" s="276" t="s">
        <v>529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547</v>
      </c>
      <c r="AL32" s="1149"/>
      <c r="AM32" s="1149"/>
      <c r="AN32" s="1150"/>
      <c r="AO32" s="308">
        <v>1215914</v>
      </c>
      <c r="AP32" s="308">
        <v>22450</v>
      </c>
      <c r="AQ32" s="309">
        <v>34910</v>
      </c>
      <c r="AR32" s="310">
        <v>-35.700000000000003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548</v>
      </c>
      <c r="AL33" s="1149"/>
      <c r="AM33" s="1149"/>
      <c r="AN33" s="1150"/>
      <c r="AO33" s="308" t="s">
        <v>534</v>
      </c>
      <c r="AP33" s="308" t="s">
        <v>534</v>
      </c>
      <c r="AQ33" s="309" t="s">
        <v>534</v>
      </c>
      <c r="AR33" s="310" t="s">
        <v>534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549</v>
      </c>
      <c r="AL34" s="1149"/>
      <c r="AM34" s="1149"/>
      <c r="AN34" s="1150"/>
      <c r="AO34" s="308" t="s">
        <v>534</v>
      </c>
      <c r="AP34" s="308" t="s">
        <v>534</v>
      </c>
      <c r="AQ34" s="309">
        <v>4</v>
      </c>
      <c r="AR34" s="310" t="s">
        <v>534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550</v>
      </c>
      <c r="AL35" s="1149"/>
      <c r="AM35" s="1149"/>
      <c r="AN35" s="1150"/>
      <c r="AO35" s="308">
        <v>342849</v>
      </c>
      <c r="AP35" s="308">
        <v>6330</v>
      </c>
      <c r="AQ35" s="309">
        <v>8517</v>
      </c>
      <c r="AR35" s="310">
        <v>-25.7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551</v>
      </c>
      <c r="AL36" s="1149"/>
      <c r="AM36" s="1149"/>
      <c r="AN36" s="1150"/>
      <c r="AO36" s="308">
        <v>272437</v>
      </c>
      <c r="AP36" s="308">
        <v>5030</v>
      </c>
      <c r="AQ36" s="309">
        <v>1600</v>
      </c>
      <c r="AR36" s="310">
        <v>214.4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552</v>
      </c>
      <c r="AL37" s="1149"/>
      <c r="AM37" s="1149"/>
      <c r="AN37" s="1150"/>
      <c r="AO37" s="308" t="s">
        <v>534</v>
      </c>
      <c r="AP37" s="308" t="s">
        <v>534</v>
      </c>
      <c r="AQ37" s="309">
        <v>1669</v>
      </c>
      <c r="AR37" s="310" t="s">
        <v>534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553</v>
      </c>
      <c r="AL38" s="1152"/>
      <c r="AM38" s="1152"/>
      <c r="AN38" s="1153"/>
      <c r="AO38" s="311" t="s">
        <v>534</v>
      </c>
      <c r="AP38" s="311" t="s">
        <v>534</v>
      </c>
      <c r="AQ38" s="312">
        <v>1</v>
      </c>
      <c r="AR38" s="300" t="s">
        <v>534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554</v>
      </c>
      <c r="AL39" s="1152"/>
      <c r="AM39" s="1152"/>
      <c r="AN39" s="1153"/>
      <c r="AO39" s="308">
        <v>-158454</v>
      </c>
      <c r="AP39" s="308">
        <v>-2926</v>
      </c>
      <c r="AQ39" s="309">
        <v>-6461</v>
      </c>
      <c r="AR39" s="310">
        <v>-54.7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555</v>
      </c>
      <c r="AL40" s="1149"/>
      <c r="AM40" s="1149"/>
      <c r="AN40" s="1150"/>
      <c r="AO40" s="308">
        <v>-1261317</v>
      </c>
      <c r="AP40" s="308">
        <v>-23288</v>
      </c>
      <c r="AQ40" s="309">
        <v>-28321</v>
      </c>
      <c r="AR40" s="310">
        <v>-17.8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310</v>
      </c>
      <c r="AL41" s="1155"/>
      <c r="AM41" s="1155"/>
      <c r="AN41" s="1156"/>
      <c r="AO41" s="308">
        <v>411429</v>
      </c>
      <c r="AP41" s="308">
        <v>7596</v>
      </c>
      <c r="AQ41" s="309">
        <v>11918</v>
      </c>
      <c r="AR41" s="310">
        <v>-36.299999999999997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525</v>
      </c>
      <c r="AN49" s="1143" t="s">
        <v>559</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560</v>
      </c>
      <c r="AO50" s="325" t="s">
        <v>561</v>
      </c>
      <c r="AP50" s="326" t="s">
        <v>562</v>
      </c>
      <c r="AQ50" s="327" t="s">
        <v>563</v>
      </c>
      <c r="AR50" s="328" t="s">
        <v>564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565</v>
      </c>
      <c r="AL51" s="321"/>
      <c r="AM51" s="329">
        <v>1722942</v>
      </c>
      <c r="AN51" s="330">
        <v>31933</v>
      </c>
      <c r="AO51" s="331">
        <v>29.5</v>
      </c>
      <c r="AP51" s="332">
        <v>47820</v>
      </c>
      <c r="AQ51" s="333">
        <v>7.5</v>
      </c>
      <c r="AR51" s="334">
        <v>22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566</v>
      </c>
      <c r="AM52" s="337">
        <v>1289259</v>
      </c>
      <c r="AN52" s="338">
        <v>23895</v>
      </c>
      <c r="AO52" s="339">
        <v>77.5</v>
      </c>
      <c r="AP52" s="340">
        <v>25855</v>
      </c>
      <c r="AQ52" s="341">
        <v>-0.1</v>
      </c>
      <c r="AR52" s="342">
        <v>77.599999999999994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567</v>
      </c>
      <c r="AL53" s="321"/>
      <c r="AM53" s="329">
        <v>1659298</v>
      </c>
      <c r="AN53" s="330">
        <v>30780</v>
      </c>
      <c r="AO53" s="331">
        <v>-3.6</v>
      </c>
      <c r="AP53" s="332">
        <v>41934</v>
      </c>
      <c r="AQ53" s="333">
        <v>-12.3</v>
      </c>
      <c r="AR53" s="334">
        <v>8.6999999999999993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566</v>
      </c>
      <c r="AM54" s="337">
        <v>1098295</v>
      </c>
      <c r="AN54" s="338">
        <v>20374</v>
      </c>
      <c r="AO54" s="339">
        <v>-14.7</v>
      </c>
      <c r="AP54" s="340">
        <v>23352</v>
      </c>
      <c r="AQ54" s="341">
        <v>-9.6999999999999993</v>
      </c>
      <c r="AR54" s="342">
        <v>-5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568</v>
      </c>
      <c r="AL55" s="321"/>
      <c r="AM55" s="329">
        <v>1996847</v>
      </c>
      <c r="AN55" s="330">
        <v>36983</v>
      </c>
      <c r="AO55" s="331">
        <v>20.2</v>
      </c>
      <c r="AP55" s="332">
        <v>45588</v>
      </c>
      <c r="AQ55" s="333">
        <v>8.6999999999999993</v>
      </c>
      <c r="AR55" s="334">
        <v>11.5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566</v>
      </c>
      <c r="AM56" s="337">
        <v>1002626</v>
      </c>
      <c r="AN56" s="338">
        <v>18569</v>
      </c>
      <c r="AO56" s="339">
        <v>-8.9</v>
      </c>
      <c r="AP56" s="340">
        <v>24150</v>
      </c>
      <c r="AQ56" s="341">
        <v>3.4</v>
      </c>
      <c r="AR56" s="342">
        <v>-12.3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569</v>
      </c>
      <c r="AL57" s="321"/>
      <c r="AM57" s="329">
        <v>2082289</v>
      </c>
      <c r="AN57" s="330">
        <v>38564</v>
      </c>
      <c r="AO57" s="331">
        <v>4.3</v>
      </c>
      <c r="AP57" s="332">
        <v>45483</v>
      </c>
      <c r="AQ57" s="333">
        <v>-0.2</v>
      </c>
      <c r="AR57" s="334">
        <v>4.5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566</v>
      </c>
      <c r="AM58" s="337">
        <v>1528823</v>
      </c>
      <c r="AN58" s="338">
        <v>28314</v>
      </c>
      <c r="AO58" s="339">
        <v>52.5</v>
      </c>
      <c r="AP58" s="340">
        <v>24241</v>
      </c>
      <c r="AQ58" s="341">
        <v>0.4</v>
      </c>
      <c r="AR58" s="342">
        <v>52.1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570</v>
      </c>
      <c r="AL59" s="321"/>
      <c r="AM59" s="329">
        <v>1389780</v>
      </c>
      <c r="AN59" s="330">
        <v>25660</v>
      </c>
      <c r="AO59" s="331">
        <v>-33.5</v>
      </c>
      <c r="AP59" s="332">
        <v>45945</v>
      </c>
      <c r="AQ59" s="333">
        <v>1</v>
      </c>
      <c r="AR59" s="334">
        <v>-34.5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566</v>
      </c>
      <c r="AM60" s="337">
        <v>609295</v>
      </c>
      <c r="AN60" s="338">
        <v>11250</v>
      </c>
      <c r="AO60" s="339">
        <v>-60.3</v>
      </c>
      <c r="AP60" s="340">
        <v>25180</v>
      </c>
      <c r="AQ60" s="341">
        <v>3.9</v>
      </c>
      <c r="AR60" s="342">
        <v>-64.2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571</v>
      </c>
      <c r="AL61" s="343"/>
      <c r="AM61" s="344">
        <v>1770231</v>
      </c>
      <c r="AN61" s="345">
        <v>32784</v>
      </c>
      <c r="AO61" s="346">
        <v>3.4</v>
      </c>
      <c r="AP61" s="347">
        <v>45354</v>
      </c>
      <c r="AQ61" s="348">
        <v>0.9</v>
      </c>
      <c r="AR61" s="334">
        <v>2.5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566</v>
      </c>
      <c r="AM62" s="337">
        <v>1105660</v>
      </c>
      <c r="AN62" s="338">
        <v>20480</v>
      </c>
      <c r="AO62" s="339">
        <v>9.1999999999999993</v>
      </c>
      <c r="AP62" s="340">
        <v>24556</v>
      </c>
      <c r="AQ62" s="341">
        <v>-0.4</v>
      </c>
      <c r="AR62" s="342">
        <v>9.6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HdVaDeWbymPkLMks2dNPuikZptK3UtaRefefuSnnY+RhWQqdDJT/yX2Q1OOd/pTwVJ5MHmR4BPeo4ThDGjzjjQ==" saltValue="ZO6BrRga1vDByTZT8T9UU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573</v>
      </c>
    </row>
    <row r="120" spans="125:125" ht="13.5" hidden="1" customHeight="1" x14ac:dyDescent="0.15"/>
    <row r="121" spans="125:125" ht="13.5" hidden="1" customHeight="1" x14ac:dyDescent="0.15">
      <c r="DU121" s="255"/>
    </row>
  </sheetData>
  <sheetProtection algorithmName="SHA-512" hashValue="oFZmGesm0Th0Os0TamXmyc00O3GGXXyzV5DSDWlVHaOXHrBDVUm4NMYw91+6y0bDXFLzhvy8vTbme3LPqdNWYA==" saltValue="IR3qkiRQPZRMk0wWoAH+G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574</v>
      </c>
    </row>
  </sheetData>
  <sheetProtection algorithmName="SHA-512" hashValue="3J82WgkCr3N9EblNW95pEVJ0wNs+85pKvXnbX0cG5/OxvBS082+jZ86P7oXlE//jq7C6vlt2ubcAa6Vyv2iemQ==" saltValue="goVVeUel2tm/wvIlwNIlT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67" t="s">
        <v>3</v>
      </c>
      <c r="D47" s="1167"/>
      <c r="E47" s="1168"/>
      <c r="F47" s="11">
        <v>15.24</v>
      </c>
      <c r="G47" s="12">
        <v>14.18</v>
      </c>
      <c r="H47" s="12">
        <v>15.53</v>
      </c>
      <c r="I47" s="12">
        <v>15.68</v>
      </c>
      <c r="J47" s="13">
        <v>18.75</v>
      </c>
    </row>
    <row r="48" spans="2:10" ht="57.75" customHeight="1" x14ac:dyDescent="0.15">
      <c r="B48" s="14"/>
      <c r="C48" s="1169" t="s">
        <v>4</v>
      </c>
      <c r="D48" s="1169"/>
      <c r="E48" s="1170"/>
      <c r="F48" s="15">
        <v>4.4000000000000004</v>
      </c>
      <c r="G48" s="16">
        <v>4.2300000000000004</v>
      </c>
      <c r="H48" s="16">
        <v>4.72</v>
      </c>
      <c r="I48" s="16">
        <v>4.7</v>
      </c>
      <c r="J48" s="17">
        <v>4.4000000000000004</v>
      </c>
    </row>
    <row r="49" spans="2:10" ht="57.75" customHeight="1" thickBot="1" x14ac:dyDescent="0.2">
      <c r="B49" s="18"/>
      <c r="C49" s="1171" t="s">
        <v>5</v>
      </c>
      <c r="D49" s="1171"/>
      <c r="E49" s="1172"/>
      <c r="F49" s="19">
        <v>0.81</v>
      </c>
      <c r="G49" s="20">
        <v>0.34</v>
      </c>
      <c r="H49" s="20">
        <v>3.14</v>
      </c>
      <c r="I49" s="20">
        <v>1.43</v>
      </c>
      <c r="J49" s="21">
        <v>5.07</v>
      </c>
    </row>
    <row r="50" spans="2:10" x14ac:dyDescent="0.15"/>
  </sheetData>
  <sheetProtection algorithmName="SHA-512" hashValue="FHfHHFnVCNo+19rS7XQty6HwbtvKszMkDrTZFR/PbfN4d7uS7C4hP6zCwcDtrM3PqzU2Ujxv2z0Jp7PMHh1qLQ==" saltValue="THDh3+4MoDnBheT+wmlt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2023-03-23T07:26:09Z</cp:lastPrinted>
  <dcterms:created xsi:type="dcterms:W3CDTF">2023-02-20T06:25:49Z</dcterms:created>
  <dcterms:modified xsi:type="dcterms:W3CDTF">2023-09-28T08:45:14Z</dcterms:modified>
  <cp:category/>
</cp:coreProperties>
</file>