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105" yWindow="-105" windowWidth="23250" windowHeight="12570" tabRatio="799"/>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AM35" i="10"/>
  <c r="CO34" i="10"/>
  <c r="BW34" i="10"/>
  <c r="BW35" i="10" s="1"/>
  <c r="BW36" i="10" s="1"/>
  <c r="BW37" i="10" s="1"/>
  <c r="BW38" i="10" s="1"/>
  <c r="BW39" i="10" s="1"/>
  <c r="BW40" i="10" s="1"/>
  <c r="BW41" i="10" s="1"/>
  <c r="BW42" i="10" s="1"/>
  <c r="BW43" i="10" s="1"/>
  <c r="AM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<sst xmlns="http://schemas.openxmlformats.org/spreadsheetml/2006/main" count="1213" uniqueCount="602">
  <si>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</si>
  <si>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</si>
  <si>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</si>
  <si>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</si>
  <si>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</si>
  <si>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</si>
  <si>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</si>
  <si>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</si>
  <si>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</si>
  <si>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</si>
  <si>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</si>
  <si>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</si>
  <si>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</si>
  <si>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</si>
  <si>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</si>
  <si>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</si>
  <si>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</si>
  <si>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</si>
  <si>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</si>
  <si>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</si>
  <si>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</si>
  <si>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</si>
  <si>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</si>
  <si>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</si>
  <si>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</si>
  <si>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</si>
  <si>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</si>
  <si>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</si>
  <si>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</si>
  <si>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</si>
  <si>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</si>
  <si>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</si>
  <si>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</si>
  <si>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</si>
  <si>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</si>
  <si>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</si>
  <si>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</si>
  <si>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</si>
  <si>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</si>
  <si>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</si>
  <si>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</si>
  <si>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</si>
  <si>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</si>
  <si>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</si>
  <si>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</si>
  <si>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</si>
  <si>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</si>
  <si>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</si>
  <si>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</si>
  <si>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</si>
  <si>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</si>
  <si>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</si>
  <si>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</si>
  <si>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</si>
  <si>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</si>
  <si>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</si>
  <si>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</si>
  <si>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</si>
  <si>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</si>
  <si>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</si>
  <si>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</si>
  <si>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</si>
  <si>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</si>
  <si>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</si>
  <si>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</si>
  <si>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</si>
  <si>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</si>
  <si>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</si>
  <si>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</si>
  <si>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</si>
  <si>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</si>
  <si>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</si>
  <si>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</si>
  <si>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</si>
  <si>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</si>
  <si>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</si>
  <si>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</si>
  <si>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</si>
  <si>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</si>
  <si>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</si>
  <si>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</si>
  <si>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</si>
  <si>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</si>
  <si>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</si>
  <si>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</si>
  <si>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</si>
  <si>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</si>
  <si>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</si>
  <si>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</si>
  <si>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</si>
  <si>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</si>
  <si>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</si>
  <si>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</si>
  <si>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</si>
  <si>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</si>
  <si>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</si>
  <si>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古座川町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</si>
  <si>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</si>
  <si>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</si>
  <si>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</si>
  <si>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</si>
  <si>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</si>
  <si>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</si>
  <si>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</si>
  <si>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</si>
  <si>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</si>
  <si>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</si>
  <si>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</si>
  <si>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</si>
  <si>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</si>
  <si>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</si>
  <si>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</si>
  <si>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</si>
  <si>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</si>
  <si>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</si>
  <si>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</si>
  <si>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</si>
  <si>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</si>
  <si>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</si>
  <si>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</si>
  <si>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</si>
  <si>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</si>
  <si>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</si>
  <si>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</si>
  <si>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</si>
  <si>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</si>
  <si>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</si>
  <si>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</si>
  <si>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</si>
  <si>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</si>
  <si>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</si>
  <si>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</si>
  <si>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</si>
  <si>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</si>
  <si>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</si>
  <si>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</si>
  <si>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</si>
  <si>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</si>
  <si>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</si>
  <si>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</si>
  <si>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</si>
  <si>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</si>
  <si>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</si>
  <si>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</si>
  <si>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</si>
  <si>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</si>
  <si>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</si>
  <si>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</si>
  <si>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</si>
  <si>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</si>
  <si>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</si>
  <si>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</si>
  <si>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</si>
  <si>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</si>
  <si>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</si>
  <si>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</si>
  <si>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</si>
  <si>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</si>
  <si>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</si>
  <si>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</si>
  <si>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</si>
  <si>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</si>
  <si>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</si>
  <si>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</si>
  <si>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</si>
  <si>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</si>
  <si>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</si>
  <si>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</si>
  <si>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</si>
  <si>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</si>
  <si>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</si>
  <si>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</si>
  <si>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</si>
  <si>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</si>
  <si>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</si>
  <si>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</si>
  <si>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</si>
  <si>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</si>
  <si>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</si>
  <si>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</si>
  <si>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</si>
  <si>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</si>
  <si>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</si>
  <si>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</si>
  <si>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</si>
  <si>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</si>
  <si>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</si>
  <si>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</si>
  <si>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</si>
  <si>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</si>
  <si>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</si>
  <si>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</si>
  <si>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</si>
  <si>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</si>
  <si>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</si>
  <si>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</si>
  <si>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</si>
  <si>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</si>
  <si>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</si>
  <si>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</si>
  <si>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</si>
  <si>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</si>
  <si>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</si>
  <si>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</si>
  <si>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</si>
  <si>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</si>
  <si>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</si>
  <si>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</si>
  <si>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</si>
  <si>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</si>
  <si>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和歌山県古座川町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</si>
  <si>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</si>
  <si>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</si>
  <si>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</si>
  <si>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</si>
  <si>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</si>
  <si>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</si>
  <si>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</si>
  <si>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</si>
  <si>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</si>
  <si>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</si>
  <si>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</si>
  <si>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</si>
  <si>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</si>
  <si>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</si>
  <si>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</si>
  <si>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</si>
  <si>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</si>
  <si>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</si>
  <si>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</si>
  <si>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</si>
  <si>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</si>
  <si>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</si>
  <si>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</si>
  <si>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</si>
  <si>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</si>
  <si>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</si>
  <si>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</si>
  <si>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</si>
  <si>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</si>
  <si>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</si>
  <si>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</si>
  <si>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</si>
  <si>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</si>
  <si>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</si>
  <si>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</si>
  <si>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</si>
  <si>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</si>
  <si>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</si>
  <si>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</si>
  <si>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</si>
  <si>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</si>
  <si>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</si>
  <si>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</si>
  <si>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</si>
  <si>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</si>
  <si>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</si>
  <si>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</si>
  <si>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</si>
  <si>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</si>
  <si>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</si>
  <si>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</si>
  <si>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</si>
  <si>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</si>
  <si>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</si>
  <si>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</si>
  <si>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</si>
  <si>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</si>
  <si>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</si>
  <si>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</si>
  <si>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</si>
  <si>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</si>
  <si>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</si>
  <si>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</si>
  <si>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</si>
  <si>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</si>
  <si>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</si>
  <si>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</si>
  <si>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</si>
  <si>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</si>
  <si>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</si>
  <si>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</si>
  <si>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</si>
  <si>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</si>
  <si>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</si>
  <si>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</si>
  <si>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</si>
  <si>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</si>
  <si>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</si>
  <si>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</si>
  <si>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</si>
  <si>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</si>
  <si>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</si>
  <si>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</si>
  <si>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</si>
  <si>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</si>
  <si>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</si>
  <si>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</si>
  <si>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</si>
  <si>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</si>
  <si>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</si>
  <si>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</si>
  <si>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</si>
  <si>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</si>
  <si>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</si>
  <si>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</si>
  <si>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</si>
  <si>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</si>
  <si>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</si>
  <si>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</si>
  <si>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</si>
  <si>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</si>
  <si>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</si>
  <si>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</si>
  <si>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</si>
  <si>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</si>
  <si>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</si>
  <si>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</si>
  <si>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</si>
  <si>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</si>
  <si>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</si>
  <si>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</si>
  <si>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</si>
  <si>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</si>
  <si>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</si>
  <si>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</si>
  <si>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</si>
  <si>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</si>
  <si>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</si>
  <si>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</si>
  <si>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市場</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</si>
  <si>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</si>
  <si>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</si>
  <si>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</si>
  <si>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</si>
  <si>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</si>
  <si>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</si>
  <si>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</si>
  <si>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</si>
  <si>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</si>
  <si>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</si>
  <si>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</si>
  <si>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</si>
  <si>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</si>
  <si>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</si>
  <si>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</si>
  <si>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</si>
  <si>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</si>
  <si>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</si>
  <si>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</si>
  <si>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</si>
  <si>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</si>
  <si>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</si>
  <si>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</si>
  <si>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</si>
  <si>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</si>
  <si>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</si>
  <si>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</si>
  <si>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</si>
  <si>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</si>
  <si>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</si>
  <si>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</si>
  <si>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</si>
  <si>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</si>
  <si>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和歌山県古座川町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</si>
  <si>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</si>
  <si>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</si>
  <si>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</si>
  <si>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</si>
  <si>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</si>
  <si>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</si>
  <si>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</si>
  <si>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</si>
  <si>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</si>
  <si>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</si>
  <si>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</si>
  <si>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</si>
  <si>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</si>
  <si>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</si>
  <si>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</si>
  <si>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</si>
  <si>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</si>
  <si>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</si>
  <si>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</si>
  <si>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</si>
  <si>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</si>
  <si>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</si>
  <si>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</si>
  <si>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</si>
  <si>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</si>
  <si>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</si>
  <si>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</si>
  <si>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</si>
  <si>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</si>
  <si>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</si>
  <si>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</si>
  <si>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</si>
  <si>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</si>
  <si>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</si>
  <si>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</si>
  <si>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</si>
  <si>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国民健康保険七川診療所特別会計</t>
    <phoneticPr fontId="5"/>
  </si>
  <si>
    <t>国民健康保険明神診療所特別会計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</si>
  <si>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</si>
  <si>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</si>
  <si>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</si>
  <si>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</si>
  <si>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</si>
  <si>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</si>
  <si>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</si>
  <si>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</si>
  <si>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</si>
  <si>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</si>
  <si>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</si>
  <si>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</si>
  <si>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</si>
  <si>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</si>
  <si>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</si>
  <si>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</si>
  <si>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</si>
  <si>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</si>
  <si>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</si>
  <si>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</si>
  <si>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</si>
  <si>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</si>
  <si>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</si>
  <si>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</si>
  <si>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</si>
  <si>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</si>
  <si>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</si>
  <si>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</si>
  <si>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</si>
  <si>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</si>
  <si>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</si>
  <si>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</si>
  <si>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</si>
  <si>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</si>
  <si>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</si>
  <si>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</si>
  <si>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</si>
  <si>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</si>
  <si>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</si>
  <si>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</si>
  <si>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</si>
  <si>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</si>
  <si>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</si>
  <si>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</si>
  <si>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</si>
  <si>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</si>
  <si>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</si>
  <si>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</si>
  <si>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</si>
  <si>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</si>
  <si>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</si>
  <si>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</si>
  <si>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</si>
  <si>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</si>
  <si>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</si>
  <si>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</si>
  <si>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</si>
  <si>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</si>
  <si>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</si>
  <si>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</si>
  <si>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</si>
  <si>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</si>
  <si>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</si>
  <si>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</si>
  <si>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</si>
  <si>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</si>
  <si>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</si>
  <si>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</si>
  <si>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国民健康保険七川診療所特別会計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</si>
  <si>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</si>
  <si>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</si>
  <si>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</si>
  <si>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</si>
  <si>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</si>
  <si>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</si>
  <si>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</si>
  <si>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</si>
  <si>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</si>
  <si>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</si>
  <si>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</si>
  <si>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</si>
  <si>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</si>
  <si>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</si>
  <si>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</si>
  <si>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</si>
  <si>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</si>
  <si>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</si>
  <si>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</si>
  <si>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</si>
  <si>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</si>
  <si>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</si>
  <si>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</si>
  <si>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</si>
  <si>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</si>
  <si>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</si>
  <si>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</si>
  <si>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</si>
  <si>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</si>
  <si>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</si>
  <si>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</si>
  <si>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</si>
  <si>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</si>
  <si>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</si>
  <si>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</si>
  <si>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</si>
  <si>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</si>
  <si>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</si>
  <si>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</si>
  <si>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</si>
  <si>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</si>
  <si>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</si>
  <si>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</si>
  <si>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</si>
  <si>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</si>
  <si>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</si>
  <si>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</si>
  <si>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</si>
  <si>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</si>
  <si>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</si>
  <si>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</si>
  <si>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</si>
  <si>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</si>
  <si>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</si>
  <si>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</si>
  <si>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</si>
  <si>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</si>
  <si>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</si>
  <si>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</si>
  <si>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</si>
  <si>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</si>
  <si>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</si>
  <si>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</si>
  <si>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</si>
  <si>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</si>
  <si>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</si>
  <si>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</si>
  <si>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</si>
  <si>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</si>
  <si>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</si>
  <si>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</si>
  <si>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</si>
  <si>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</si>
  <si>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</si>
  <si>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</si>
  <si>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</si>
  <si>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</si>
  <si>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</si>
  <si>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</si>
  <si>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</si>
  <si>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</si>
  <si>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</si>
  <si>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</si>
  <si>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8.53</t>
  </si>
  <si>
    <t>▲ 6.08</t>
  </si>
  <si>
    <t>一般会計</t>
  </si>
  <si>
    <t>国民健康保険特別会計</t>
  </si>
  <si>
    <t>介護保険特別会計</t>
  </si>
  <si>
    <t>簡易水道事業特別会計</t>
  </si>
  <si>
    <t>後期高齢者医療特別会計</t>
  </si>
  <si>
    <t>国民健康保険七川診療所特別会計</t>
  </si>
  <si>
    <t>へき地診療所特別会計</t>
  </si>
  <si>
    <t>国民健康保険明神診療所特別会計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</si>
  <si>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</si>
  <si>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</si>
  <si>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</si>
  <si>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</si>
  <si>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</si>
  <si>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</si>
  <si>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</si>
  <si>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</si>
  <si>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和歌山県市町村総合事務組合</t>
    <rPh sb="0" eb="4">
      <t>ワカヤマケン</t>
    </rPh>
    <rPh sb="4" eb="7">
      <t>シチョウソン</t>
    </rPh>
    <rPh sb="7" eb="9">
      <t>ソウゴウ</t>
    </rPh>
    <rPh sb="9" eb="11">
      <t>ジム</t>
    </rPh>
    <rPh sb="11" eb="13">
      <t>クミアイ</t>
    </rPh>
    <phoneticPr fontId="11"/>
  </si>
  <si>
    <t>串本町古座川町衛生施設事務組合</t>
    <rPh sb="0" eb="3">
      <t>クシモトチョウ</t>
    </rPh>
    <rPh sb="3" eb="7">
      <t>コザガワチョウ</t>
    </rPh>
    <rPh sb="7" eb="9">
      <t>エイセイ</t>
    </rPh>
    <rPh sb="9" eb="11">
      <t>シセツ</t>
    </rPh>
    <rPh sb="11" eb="13">
      <t>ジム</t>
    </rPh>
    <rPh sb="13" eb="15">
      <t>クミアイ</t>
    </rPh>
    <phoneticPr fontId="11"/>
  </si>
  <si>
    <t>紀南学園事務組合</t>
    <rPh sb="0" eb="2">
      <t>キナン</t>
    </rPh>
    <rPh sb="2" eb="4">
      <t>ガクエン</t>
    </rPh>
    <rPh sb="4" eb="6">
      <t>ジム</t>
    </rPh>
    <rPh sb="6" eb="8">
      <t>クミアイ</t>
    </rPh>
    <phoneticPr fontId="11"/>
  </si>
  <si>
    <t>東牟婁郡町村新宮市老人福祉施設事務組合(普通会計)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フツウ</t>
    </rPh>
    <rPh sb="22" eb="24">
      <t>カイケイ</t>
    </rPh>
    <phoneticPr fontId="11"/>
  </si>
  <si>
    <t>東牟婁郡町村新宮市老人福祉施設事務組合(公営企業会計)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コウエイ</t>
    </rPh>
    <rPh sb="22" eb="24">
      <t>キギョウ</t>
    </rPh>
    <rPh sb="24" eb="26">
      <t>カイケイ</t>
    </rPh>
    <phoneticPr fontId="11"/>
  </si>
  <si>
    <t>和歌山地方税回収機構</t>
    <rPh sb="0" eb="3">
      <t>ワカヤマ</t>
    </rPh>
    <rPh sb="3" eb="6">
      <t>チホウゼイ</t>
    </rPh>
    <rPh sb="6" eb="8">
      <t>カイシュウ</t>
    </rPh>
    <rPh sb="8" eb="10">
      <t>キコウ</t>
    </rPh>
    <phoneticPr fontId="11"/>
  </si>
  <si>
    <t>和歌山県後期高齢者医療連合(普通会計)</t>
    <rPh sb="0" eb="4">
      <t>ワカヤマケン</t>
    </rPh>
    <rPh sb="4" eb="6">
      <t>コウキ</t>
    </rPh>
    <rPh sb="6" eb="9">
      <t>コウレイシャ</t>
    </rPh>
    <rPh sb="9" eb="11">
      <t>イリョウ</t>
    </rPh>
    <rPh sb="11" eb="13">
      <t>レンゴウ</t>
    </rPh>
    <rPh sb="14" eb="16">
      <t>フツウ</t>
    </rPh>
    <rPh sb="16" eb="18">
      <t>カイケイ</t>
    </rPh>
    <phoneticPr fontId="11"/>
  </si>
  <si>
    <t>和歌山県後期高齢者医療連合(特別会計)</t>
    <rPh sb="0" eb="4">
      <t>ワカヤマケン</t>
    </rPh>
    <rPh sb="4" eb="6">
      <t>コウキ</t>
    </rPh>
    <rPh sb="6" eb="9">
      <t>コウレイシャ</t>
    </rPh>
    <rPh sb="9" eb="11">
      <t>イリョウ</t>
    </rPh>
    <rPh sb="11" eb="13">
      <t>レンゴウ</t>
    </rPh>
    <rPh sb="14" eb="16">
      <t>トクベツ</t>
    </rPh>
    <rPh sb="16" eb="18">
      <t>カイケイ</t>
    </rPh>
    <phoneticPr fontId="11"/>
  </si>
  <si>
    <t>紀南環境広域施設組合</t>
    <rPh sb="0" eb="2">
      <t>キナン</t>
    </rPh>
    <rPh sb="2" eb="4">
      <t>カンキョウ</t>
    </rPh>
    <rPh sb="4" eb="6">
      <t>コウイキ</t>
    </rPh>
    <rPh sb="6" eb="8">
      <t>シセツ</t>
    </rPh>
    <rPh sb="8" eb="10">
      <t>クミアイ</t>
    </rPh>
    <phoneticPr fontId="11"/>
  </si>
  <si>
    <t>新宮周辺広域市町村圏事務組合(普通会計)</t>
    <rPh sb="0" eb="2">
      <t>シングウ</t>
    </rPh>
    <rPh sb="2" eb="4">
      <t>シュウヘン</t>
    </rPh>
    <rPh sb="4" eb="6">
      <t>コウイキ</t>
    </rPh>
    <rPh sb="6" eb="9">
      <t>シチョウソン</t>
    </rPh>
    <rPh sb="9" eb="10">
      <t>ケン</t>
    </rPh>
    <rPh sb="10" eb="12">
      <t>ジム</t>
    </rPh>
    <rPh sb="12" eb="14">
      <t>クミアイ</t>
    </rPh>
    <phoneticPr fontId="2"/>
  </si>
  <si>
    <t>新宮周辺広域市町村圏事務組合(特別会計)</t>
    <rPh sb="0" eb="2">
      <t>シングウ</t>
    </rPh>
    <rPh sb="2" eb="4">
      <t>シュウヘン</t>
    </rPh>
    <rPh sb="4" eb="6">
      <t>コウイキ</t>
    </rPh>
    <rPh sb="6" eb="9">
      <t>シチョウソン</t>
    </rPh>
    <rPh sb="9" eb="10">
      <t>ケン</t>
    </rPh>
    <rPh sb="10" eb="12">
      <t>ジム</t>
    </rPh>
    <rPh sb="12" eb="14">
      <t>クミアイ</t>
    </rPh>
    <phoneticPr fontId="2"/>
  </si>
  <si>
    <t>-</t>
    <phoneticPr fontId="2"/>
  </si>
  <si>
    <t>防災対策基金</t>
    <rPh sb="0" eb="2">
      <t>ボウサイ</t>
    </rPh>
    <rPh sb="2" eb="4">
      <t>タイサク</t>
    </rPh>
    <rPh sb="4" eb="6">
      <t>キキン</t>
    </rPh>
    <phoneticPr fontId="5"/>
  </si>
  <si>
    <t>公共施設整備基金</t>
    <rPh sb="0" eb="2">
      <t>コウキョウ</t>
    </rPh>
    <rPh sb="2" eb="4">
      <t>シセツ</t>
    </rPh>
    <rPh sb="4" eb="6">
      <t>セイビ</t>
    </rPh>
    <rPh sb="6" eb="8">
      <t>キキン</t>
    </rPh>
    <phoneticPr fontId="5"/>
  </si>
  <si>
    <t>福祉基金</t>
    <rPh sb="0" eb="2">
      <t>フクシ</t>
    </rPh>
    <rPh sb="2" eb="4">
      <t>キキン</t>
    </rPh>
    <phoneticPr fontId="5"/>
  </si>
  <si>
    <t>廃棄物処理基金</t>
    <rPh sb="0" eb="3">
      <t>ハイキブツ</t>
    </rPh>
    <rPh sb="3" eb="5">
      <t>ショリ</t>
    </rPh>
    <rPh sb="5" eb="7">
      <t>キキン</t>
    </rPh>
    <phoneticPr fontId="5"/>
  </si>
  <si>
    <t>森林環境譲与税基金</t>
    <rPh sb="0" eb="2">
      <t>シンリン</t>
    </rPh>
    <rPh sb="2" eb="4">
      <t>カンキョウ</t>
    </rPh>
    <rPh sb="4" eb="6">
      <t>ジョウヨ</t>
    </rPh>
    <rPh sb="6" eb="7">
      <t>ゼイ</t>
    </rPh>
    <rPh sb="7" eb="9">
      <t>キキン</t>
    </rPh>
    <phoneticPr fontId="5"/>
  </si>
  <si>
    <r>
      <rPr>
        <sz val="9"/>
        <color rgb="FFFF0000"/>
        <rFont val="ＭＳ ゴシック"/>
        <family val="3"/>
        <charset val="128"/>
      </rPr>
      <t>※8：職員の状況については、令和3年地方公務員給与実態調査に基づいている。</t>
    </r>
    <r>
      <rPr>
        <sz val="9"/>
        <color indexed="8"/>
        <rFont val="ＭＳ ゴシック"/>
        <family val="3"/>
        <charset val="128"/>
      </rPr>
      <t xml:space="preserve"> </t>
    </r>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</si>
  <si>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</si>
  <si>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</si>
  <si>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有形固定資産減価償却率においては、R01からR02にかけて道路等の過年度の有形固定試案の登録誤りを修正したことによって、R02から類似団体内平均値を上回っている。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</si>
  <si>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</si>
  <si>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</si>
  <si>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</si>
  <si>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</si>
  <si>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</si>
  <si>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</si>
  <si>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実質公債比率においては、過去５か年ともに類似団体内平均値を下回っている。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</si>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</sst>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279D-4796-9598-A2D38F860B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171608</c:v>
                </c:pt>
                <c:pt idx="1">
                  <c:v>141433</c:v>
                </c:pt>
                <c:pt idx="2">
                  <c:v>199220</c:v>
                </c:pt>
                <c:pt idx="3">
                  <c:v>114394</c:v>
                </c:pt>
                <c:pt idx="4">
                  <c:v>183276</c:v>
                </c:pt>
              </c:numCache>
            </c:numRef>
          </c:val>
          <c:smooth val="0"/>
          <c:extLst>
            <c:ext xmlns:c16="http://schemas.microsoft.com/office/drawing/2014/chart" uri="{C3380CC4-5D6E-409C-BE32-E72D297353CC}">
              <c16:uniqueId val="{00000001-279D-4796-9598-A2D38F860B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c:v>
                </c:pt>
                <c:pt idx="1">
                  <c:v>14.8</c:v>
                </c:pt>
                <c:pt idx="2">
                  <c:v>20.149999999999999</c:v>
                </c:pt>
                <c:pt idx="3">
                  <c:v>19.190000000000001</c:v>
                </c:pt>
                <c:pt idx="4">
                  <c:v>24.4</c:v>
                </c:pt>
              </c:numCache>
            </c:numRef>
          </c:val>
          <c:extLst>
            <c:ext xmlns:c16="http://schemas.microsoft.com/office/drawing/2014/chart" uri="{C3380CC4-5D6E-409C-BE32-E72D297353CC}">
              <c16:uniqueId val="{00000000-84BF-407C-9931-D807E88862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63.04</c:v>
                </c:pt>
                <c:pt idx="1">
                  <c:v>60.66</c:v>
                </c:pt>
                <c:pt idx="2">
                  <c:v>60.59</c:v>
                </c:pt>
                <c:pt idx="3">
                  <c:v>57.28</c:v>
                </c:pt>
                <c:pt idx="4">
                  <c:v>52.45</c:v>
                </c:pt>
              </c:numCache>
            </c:numRef>
          </c:val>
          <c:extLst>
            <c:ext xmlns:c16="http://schemas.microsoft.com/office/drawing/2014/chart" uri="{C3380CC4-5D6E-409C-BE32-E72D297353CC}">
              <c16:uniqueId val="{00000001-84BF-407C-9931-D807E88862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-8.5299999999999994</c:v>
                </c:pt>
                <c:pt idx="1">
                  <c:v>-6.08</c:v>
                </c:pt>
                <c:pt idx="2">
                  <c:v>5.41</c:v>
                </c:pt>
                <c:pt idx="3">
                  <c:v>0.17</c:v>
                </c:pt>
                <c:pt idx="4">
                  <c:v>6.86</c:v>
                </c:pt>
              </c:numCache>
            </c:numRef>
          </c:val>
          <c:smooth val="0"/>
          <c:extLst>
            <c:ext xmlns:c16="http://schemas.microsoft.com/office/drawing/2014/chart" uri="{C3380CC4-5D6E-409C-BE32-E72D297353CC}">
              <c16:uniqueId val="{00000002-84BF-407C-9931-D807E88862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DB-4264-936B-74054CBF2A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DB-4264-936B-74054CBF2A54}"/>
            </c:ext>
          </c:extLst>
        </c:ser>
        <c:ser>
          <c:idx val="2"/>
          <c:order val="2"/>
          <c:tx>
            <c:strRef>
              <c:f>データシート!$A$29</c:f>
              <c:strCache>
                <c:ptCount val="1"/>
                <c:pt idx="0">
                  <c:v>国民健康保険明神診療所特別会計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4DB-4264-936B-74054CBF2A54}"/>
            </c:ext>
          </c:extLst>
        </c:ser>
        <c:ser>
          <c:idx val="3"/>
          <c:order val="3"/>
          <c:tx>
            <c:strRef>
              <c:f>データシート!$A$30</c:f>
              <c:strCache>
                <c:ptCount val="1"/>
                <c:pt idx="0">
                  <c:v>へき地診療所特別会計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4DB-4264-936B-74054CBF2A54}"/>
            </c:ext>
          </c:extLst>
        </c:ser>
        <c:ser>
          <c:idx val="4"/>
          <c:order val="4"/>
          <c:tx>
            <c:strRef>
              <c:f>データシート!$A$31</c:f>
              <c:strCache>
                <c:ptCount val="1"/>
                <c:pt idx="0">
                  <c:v>国民健康保険七川診療所特別会計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F4DB-4264-936B-74054CBF2A5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5-F4DB-4264-936B-74054CBF2A54}"/>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0.26</c:v>
                </c:pt>
                <c:pt idx="2">
                  <c:v>#N/A</c:v>
                </c:pt>
                <c:pt idx="3">
                  <c:v>0.06</c:v>
                </c:pt>
                <c:pt idx="4">
                  <c:v>#N/A</c:v>
                </c:pt>
                <c:pt idx="5">
                  <c:v>0.17</c:v>
                </c:pt>
                <c:pt idx="6">
                  <c:v>#N/A</c:v>
                </c:pt>
                <c:pt idx="7">
                  <c:v>0.17</c:v>
                </c:pt>
                <c:pt idx="8">
                  <c:v>#N/A</c:v>
                </c:pt>
                <c:pt idx="9">
                  <c:v>0.25</c:v>
                </c:pt>
              </c:numCache>
            </c:numRef>
          </c:val>
          <c:extLst>
            <c:ext xmlns:c16="http://schemas.microsoft.com/office/drawing/2014/chart" uri="{C3380CC4-5D6E-409C-BE32-E72D297353CC}">
              <c16:uniqueId val="{00000006-F4DB-4264-936B-74054CBF2A5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0.65</c:v>
                </c:pt>
                <c:pt idx="2">
                  <c:v>#N/A</c:v>
                </c:pt>
                <c:pt idx="3">
                  <c:v>0.46</c:v>
                </c:pt>
                <c:pt idx="4">
                  <c:v>#N/A</c:v>
                </c:pt>
                <c:pt idx="5">
                  <c:v>0.69</c:v>
                </c:pt>
                <c:pt idx="6">
                  <c:v>#N/A</c:v>
                </c:pt>
                <c:pt idx="7">
                  <c:v>1.17</c:v>
                </c:pt>
                <c:pt idx="8">
                  <c:v>#N/A</c:v>
                </c:pt>
                <c:pt idx="9">
                  <c:v>0.75</c:v>
                </c:pt>
              </c:numCache>
            </c:numRef>
          </c:val>
          <c:extLst>
            <c:ext xmlns:c16="http://schemas.microsoft.com/office/drawing/2014/chart" uri="{C3380CC4-5D6E-409C-BE32-E72D297353CC}">
              <c16:uniqueId val="{00000007-F4DB-4264-936B-74054CBF2A5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2.79</c:v>
                </c:pt>
                <c:pt idx="2">
                  <c:v>#N/A</c:v>
                </c:pt>
                <c:pt idx="3">
                  <c:v>1.4</c:v>
                </c:pt>
                <c:pt idx="4">
                  <c:v>#N/A</c:v>
                </c:pt>
                <c:pt idx="5">
                  <c:v>1.52</c:v>
                </c:pt>
                <c:pt idx="6">
                  <c:v>#N/A</c:v>
                </c:pt>
                <c:pt idx="7">
                  <c:v>1.83</c:v>
                </c:pt>
                <c:pt idx="8">
                  <c:v>#N/A</c:v>
                </c:pt>
                <c:pt idx="9">
                  <c:v>1.99</c:v>
                </c:pt>
              </c:numCache>
            </c:numRef>
          </c:val>
          <c:extLst>
            <c:ext xmlns:c16="http://schemas.microsoft.com/office/drawing/2014/chart" uri="{C3380CC4-5D6E-409C-BE32-E72D297353CC}">
              <c16:uniqueId val="{00000008-F4DB-4264-936B-74054CBF2A5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16.98</c:v>
                </c:pt>
                <c:pt idx="2">
                  <c:v>#N/A</c:v>
                </c:pt>
                <c:pt idx="3">
                  <c:v>14.79</c:v>
                </c:pt>
                <c:pt idx="4">
                  <c:v>#N/A</c:v>
                </c:pt>
                <c:pt idx="5">
                  <c:v>20.14</c:v>
                </c:pt>
                <c:pt idx="6">
                  <c:v>#N/A</c:v>
                </c:pt>
                <c:pt idx="7">
                  <c:v>19.170000000000002</c:v>
                </c:pt>
                <c:pt idx="8">
                  <c:v>#N/A</c:v>
                </c:pt>
                <c:pt idx="9">
                  <c:v>24.39</c:v>
                </c:pt>
              </c:numCache>
            </c:numRef>
          </c:val>
          <c:extLst>
            <c:ext xmlns:c16="http://schemas.microsoft.com/office/drawing/2014/chart" uri="{C3380CC4-5D6E-409C-BE32-E72D297353CC}">
              <c16:uniqueId val="{00000009-F4DB-4264-936B-74054CBF2A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292</c:v>
                </c:pt>
                <c:pt idx="5">
                  <c:v>309</c:v>
                </c:pt>
                <c:pt idx="8">
                  <c:v>295</c:v>
                </c:pt>
                <c:pt idx="11">
                  <c:v>282</c:v>
                </c:pt>
                <c:pt idx="14">
                  <c:v>277</c:v>
                </c:pt>
              </c:numCache>
            </c:numRef>
          </c:val>
          <c:extLst>
            <c:ext xmlns:c16="http://schemas.microsoft.com/office/drawing/2014/chart" uri="{C3380CC4-5D6E-409C-BE32-E72D297353CC}">
              <c16:uniqueId val="{00000000-35D7-42AE-BA12-B3A9BCED22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D7-42AE-BA12-B3A9BCED22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D7-42AE-BA12-B3A9BCED22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c:v>
                </c:pt>
                <c:pt idx="3">
                  <c:v>25</c:v>
                </c:pt>
                <c:pt idx="6">
                  <c:v>27</c:v>
                </c:pt>
                <c:pt idx="9">
                  <c:v>23</c:v>
                </c:pt>
                <c:pt idx="12">
                  <c:v>14</c:v>
                </c:pt>
              </c:numCache>
            </c:numRef>
          </c:val>
          <c:extLst>
            <c:ext xmlns:c16="http://schemas.microsoft.com/office/drawing/2014/chart" uri="{C3380CC4-5D6E-409C-BE32-E72D297353CC}">
              <c16:uniqueId val="{00000003-35D7-42AE-BA12-B3A9BCED22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c:v>
                </c:pt>
                <c:pt idx="3">
                  <c:v>13</c:v>
                </c:pt>
                <c:pt idx="6">
                  <c:v>10</c:v>
                </c:pt>
                <c:pt idx="9">
                  <c:v>16</c:v>
                </c:pt>
                <c:pt idx="12">
                  <c:v>21</c:v>
                </c:pt>
              </c:numCache>
            </c:numRef>
          </c:val>
          <c:extLst>
            <c:ext xmlns:c16="http://schemas.microsoft.com/office/drawing/2014/chart" uri="{C3380CC4-5D6E-409C-BE32-E72D297353CC}">
              <c16:uniqueId val="{00000004-35D7-42AE-BA12-B3A9BCED22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D7-42AE-BA12-B3A9BCED22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D7-42AE-BA12-B3A9BCED22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362</c:v>
                </c:pt>
                <c:pt idx="3">
                  <c:v>370</c:v>
                </c:pt>
                <c:pt idx="6">
                  <c:v>357</c:v>
                </c:pt>
                <c:pt idx="9">
                  <c:v>349</c:v>
                </c:pt>
                <c:pt idx="12">
                  <c:v>346</c:v>
                </c:pt>
              </c:numCache>
            </c:numRef>
          </c:val>
          <c:extLst>
            <c:ext xmlns:c16="http://schemas.microsoft.com/office/drawing/2014/chart" uri="{C3380CC4-5D6E-409C-BE32-E72D297353CC}">
              <c16:uniqueId val="{00000007-35D7-42AE-BA12-B3A9BCED22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100</c:v>
                </c:pt>
                <c:pt idx="2">
                  <c:v>#N/A</c:v>
                </c:pt>
                <c:pt idx="3">
                  <c:v>#N/A</c:v>
                </c:pt>
                <c:pt idx="4">
                  <c:v>99</c:v>
                </c:pt>
                <c:pt idx="5">
                  <c:v>#N/A</c:v>
                </c:pt>
                <c:pt idx="6">
                  <c:v>#N/A</c:v>
                </c:pt>
                <c:pt idx="7">
                  <c:v>99</c:v>
                </c:pt>
                <c:pt idx="8">
                  <c:v>#N/A</c:v>
                </c:pt>
                <c:pt idx="9">
                  <c:v>#N/A</c:v>
                </c:pt>
                <c:pt idx="10">
                  <c:v>106</c:v>
                </c:pt>
                <c:pt idx="11">
                  <c:v>#N/A</c:v>
                </c:pt>
                <c:pt idx="12">
                  <c:v>#N/A</c:v>
                </c:pt>
                <c:pt idx="13">
                  <c:v>104</c:v>
                </c:pt>
                <c:pt idx="14">
                  <c:v>#N/A</c:v>
                </c:pt>
              </c:numCache>
            </c:numRef>
          </c:val>
          <c:smooth val="0"/>
          <c:extLst>
            <c:ext xmlns:c16="http://schemas.microsoft.com/office/drawing/2014/chart" uri="{C3380CC4-5D6E-409C-BE32-E72D297353CC}">
              <c16:uniqueId val="{00000008-35D7-42AE-BA12-B3A9BCED22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2551</c:v>
                </c:pt>
                <c:pt idx="5">
                  <c:v>2422</c:v>
                </c:pt>
                <c:pt idx="8">
                  <c:v>2325</c:v>
                </c:pt>
                <c:pt idx="11">
                  <c:v>2329</c:v>
                </c:pt>
                <c:pt idx="14">
                  <c:v>2261</c:v>
                </c:pt>
              </c:numCache>
            </c:numRef>
          </c:val>
          <c:extLst>
            <c:ext xmlns:c16="http://schemas.microsoft.com/office/drawing/2014/chart" uri="{C3380CC4-5D6E-409C-BE32-E72D297353CC}">
              <c16:uniqueId val="{00000000-5A7B-48B9-B997-8EB2FC03C6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A7B-48B9-B997-8EB2FC03C6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3326</c:v>
                </c:pt>
                <c:pt idx="5">
                  <c:v>3287</c:v>
                </c:pt>
                <c:pt idx="8">
                  <c:v>3139</c:v>
                </c:pt>
                <c:pt idx="11">
                  <c:v>3163</c:v>
                </c:pt>
                <c:pt idx="14">
                  <c:v>3343</c:v>
                </c:pt>
              </c:numCache>
            </c:numRef>
          </c:val>
          <c:extLst>
            <c:ext xmlns:c16="http://schemas.microsoft.com/office/drawing/2014/chart" uri="{C3380CC4-5D6E-409C-BE32-E72D297353CC}">
              <c16:uniqueId val="{00000002-5A7B-48B9-B997-8EB2FC03C6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7B-48B9-B997-8EB2FC03C6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7B-48B9-B997-8EB2FC03C6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7B-48B9-B997-8EB2FC03C6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637</c:v>
                </c:pt>
                <c:pt idx="3">
                  <c:v>584</c:v>
                </c:pt>
                <c:pt idx="6">
                  <c:v>557</c:v>
                </c:pt>
                <c:pt idx="9">
                  <c:v>542</c:v>
                </c:pt>
                <c:pt idx="12">
                  <c:v>480</c:v>
                </c:pt>
              </c:numCache>
            </c:numRef>
          </c:val>
          <c:extLst>
            <c:ext xmlns:c16="http://schemas.microsoft.com/office/drawing/2014/chart" uri="{C3380CC4-5D6E-409C-BE32-E72D297353CC}">
              <c16:uniqueId val="{00000006-5A7B-48B9-B997-8EB2FC03C6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218</c:v>
                </c:pt>
                <c:pt idx="3">
                  <c:v>193</c:v>
                </c:pt>
                <c:pt idx="6">
                  <c:v>167</c:v>
                </c:pt>
                <c:pt idx="9">
                  <c:v>143</c:v>
                </c:pt>
                <c:pt idx="12">
                  <c:v>128</c:v>
                </c:pt>
              </c:numCache>
            </c:numRef>
          </c:val>
          <c:extLst>
            <c:ext xmlns:c16="http://schemas.microsoft.com/office/drawing/2014/chart" uri="{C3380CC4-5D6E-409C-BE32-E72D297353CC}">
              <c16:uniqueId val="{00000007-5A7B-48B9-B997-8EB2FC03C6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283</c:v>
                </c:pt>
                <c:pt idx="3">
                  <c:v>372</c:v>
                </c:pt>
                <c:pt idx="6">
                  <c:v>362</c:v>
                </c:pt>
                <c:pt idx="9">
                  <c:v>327</c:v>
                </c:pt>
                <c:pt idx="12">
                  <c:v>273</c:v>
                </c:pt>
              </c:numCache>
            </c:numRef>
          </c:val>
          <c:extLst>
            <c:ext xmlns:c16="http://schemas.microsoft.com/office/drawing/2014/chart" uri="{C3380CC4-5D6E-409C-BE32-E72D297353CC}">
              <c16:uniqueId val="{00000008-5A7B-48B9-B997-8EB2FC03C6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A7B-48B9-B997-8EB2FC03C6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3145</c:v>
                </c:pt>
                <c:pt idx="3">
                  <c:v>2955</c:v>
                </c:pt>
                <c:pt idx="6">
                  <c:v>2855</c:v>
                </c:pt>
                <c:pt idx="9">
                  <c:v>2708</c:v>
                </c:pt>
                <c:pt idx="12">
                  <c:v>2662</c:v>
                </c:pt>
              </c:numCache>
            </c:numRef>
          </c:val>
          <c:extLst>
            <c:ext xmlns:c16="http://schemas.microsoft.com/office/drawing/2014/chart" uri="{C3380CC4-5D6E-409C-BE32-E72D297353CC}">
              <c16:uniqueId val="{0000000A-5A7B-48B9-B997-8EB2FC03C6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A7B-48B9-B997-8EB2FC03C6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1181</c:v>
                </c:pt>
                <c:pt idx="1">
                  <c:v>1182</c:v>
                </c:pt>
                <c:pt idx="2">
                  <c:v>1182</c:v>
                </c:pt>
              </c:numCache>
            </c:numRef>
          </c:val>
          <c:extLst>
            <c:ext xmlns:c16="http://schemas.microsoft.com/office/drawing/2014/chart" uri="{C3380CC4-5D6E-409C-BE32-E72D297353CC}">
              <c16:uniqueId val="{00000000-7B14-4399-8FF0-3201660324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247</c:v>
                </c:pt>
                <c:pt idx="1">
                  <c:v>307</c:v>
                </c:pt>
                <c:pt idx="2">
                  <c:v>307</c:v>
                </c:pt>
              </c:numCache>
            </c:numRef>
          </c:val>
          <c:extLst>
            <c:ext xmlns:c16="http://schemas.microsoft.com/office/drawing/2014/chart" uri="{C3380CC4-5D6E-409C-BE32-E72D297353CC}">
              <c16:uniqueId val="{00000001-7B14-4399-8FF0-3201660324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1543</c:v>
                </c:pt>
                <c:pt idx="1">
                  <c:v>1543</c:v>
                </c:pt>
                <c:pt idx="2">
                  <c:v>1727</c:v>
                </c:pt>
              </c:numCache>
            </c:numRef>
          </c:val>
          <c:extLst>
            <c:ext xmlns:c16="http://schemas.microsoft.com/office/drawing/2014/chart" uri="{C3380CC4-5D6E-409C-BE32-E72D297353CC}">
              <c16:uniqueId val="{00000002-7B14-4399-8FF0-3201660324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{ADE4B77A-CDBE-4AA5-87C4-DF839216E43C}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1AE-4747-80A9-72C6D05DE3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{5C56BAEB-DF59-4E95-8917-947292F6B64C}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AE-4747-80A9-72C6D05DE3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{6D22BD50-316D-40C7-9BDB-24D5EDA3E21E}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AE-4747-80A9-72C6D05DE3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{384E3C60-7D50-42BD-AFC7-4C00D0DE2F05}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AE-4747-80A9-72C6D05DE3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{D3522FDB-844A-4C78-AFE4-6CA7989B24B6}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AE-4747-80A9-72C6D05DE34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{6F973A32-AD49-4075-9FF2-25B57E6C6BE9}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1AE-4747-80A9-72C6D05DE34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{68FDF1EF-A388-41DD-A50E-BEC0C8051EA6}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1AE-4747-80A9-72C6D05DE3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{50DB04B7-1E25-4C3F-8874-24A98634C72F}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1AE-4747-80A9-72C6D05DE3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{9CF7D5D4-181B-4957-9176-F79069F2CB09}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1AE-4747-80A9-72C6D05DE3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58.7</c:v>
                </c:pt>
                <c:pt idx="16">
                  <c:v>60.6</c:v>
                </c:pt>
                <c:pt idx="24">
                  <c:v>70.900000000000006</c:v>
                </c:pt>
                <c:pt idx="32">
                  <c:v>71.8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1AE-4747-80A9-72C6D05DE3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{F5E0073D-7B8F-4B39-9526-6B1B963D3B1E}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1AE-4747-80A9-72C6D05DE3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{2744F411-AF46-40AD-8712-A74D78A76F86}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AE-4747-80A9-72C6D05DE3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{2098CDA7-8A44-4678-A554-8B220F3AF7D7}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AE-4747-80A9-72C6D05DE3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{97F52592-C925-42C6-A7D3-2FC0B3F3D053}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AE-4747-80A9-72C6D05DE3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{E0A28E5E-DC69-49A2-AE9D-044E51E22FFB}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AE-4747-80A9-72C6D05DE34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{791B78FA-9D17-4FB4-9C22-CBA0B55C2410}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1AE-4747-80A9-72C6D05DE34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{7854D2E9-14F6-4F40-84A7-F8F4F84EE6BA}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1AE-4747-80A9-72C6D05DE34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{44E91470-234C-4B6E-B699-8C1AABA4A0F3}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1AE-4747-80A9-72C6D05DE34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{095DC2C4-89EB-48FE-B2DC-12701B75C6A3}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1AE-4747-80A9-72C6D05DE3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1AE-4747-80A9-72C6D05DE34F}"/>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{881B8D55-7C6D-4299-AE21-9C97792C0AF0}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20A-4AB7-87D1-54C851584B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{B60BAC66-F2D9-4A27-9859-B24F5BD80A4E}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0A-4AB7-87D1-54C851584B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{31AF6216-D9FC-464F-BB1E-BF6DCD0DC0E8}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0A-4AB7-87D1-54C851584B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{608D64FF-5AA4-4262-8341-A09E70B51AF8}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0A-4AB7-87D1-54C851584B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{B2FE3419-D9C8-4449-B68C-17EA9E41550D}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0A-4AB7-87D1-54C851584BA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{4E07D465-3A9B-4194-B395-BE03293D187D}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20A-4AB7-87D1-54C851584BA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{8EEF00EB-9991-4811-8D4D-86AEDE8C1315}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20A-4AB7-87D1-54C851584BA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{B1335B3F-DCF2-4FE5-A2EC-0D5732D78B40}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20A-4AB7-87D1-54C851584BA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{2230E624-9CCE-4ABB-A007-000678F0E632}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20A-4AB7-87D1-54C851584B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5.6</c:v>
                </c:pt>
                <c:pt idx="16">
                  <c:v>5.9</c:v>
                </c:pt>
                <c:pt idx="24">
                  <c:v>5.9</c:v>
                </c:pt>
                <c:pt idx="32">
                  <c:v>5.7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20A-4AB7-87D1-54C851584B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{681F5E40-A0FA-484F-B776-667DB283A5FA}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20A-4AB7-87D1-54C851584B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{A221FD4C-8A3E-4478-A0BD-4F3A47B9161E}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0A-4AB7-87D1-54C851584B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{02E12D29-A4B3-42BA-B261-DC15CF97282F}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0A-4AB7-87D1-54C851584B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{143F53DC-58F8-4B14-A655-7BEF6D3A4101}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0A-4AB7-87D1-54C851584B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{B0639963-81D4-4F53-91A8-830B87475017}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0A-4AB7-87D1-54C851584BA5}"/>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{0FB4DA78-29E5-4CE7-9D8E-DB7C6FECF479}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20A-4AB7-87D1-54C851584BA5}"/>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{096117C4-5E1F-474D-966A-715FABCB1452}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20A-4AB7-87D1-54C851584BA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{0BE37548-21FE-43A0-B605-E477F728CA16}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20A-4AB7-87D1-54C851584BA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{219DAFBA-FA7C-411B-8A4F-74628A2CF3EC}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20A-4AB7-87D1-54C851584B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20A-4AB7-87D1-54C851584BA5}"/>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実質公債費率は類似団体と比較して低い水準にある。また、平成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、令和元</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％と低水準で推移しており、以前から起債抑制に努めていることに因る。</a:t>
          </a:r>
          <a:endParaRPr lang="ja-JP" altLang="ja-JP" sz="1400">
            <a:effectLst/>
          </a:endParaRPr>
        </a:p>
        <a:p>
          <a:r>
            <a:rPr kumimoji="1" lang="ja-JP" altLang="ja-JP" sz="1100">
              <a:solidFill>
                <a:schemeClr val="dk1"/>
              </a:solidFill>
              <a:effectLst/>
              <a:latin typeface="+mn-lt"/>
              <a:ea typeface="+mn-ea"/>
              <a:cs typeface="+mn-cs"/>
            </a:rPr>
            <a:t>　今後も引き続き現在の水準維持に努める。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起債を抑制しつつ、各種基金への積立を行ってきたため、平成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a:effectLst/>
          </a:endParaRPr>
        </a:p>
        <a:p>
          <a:r>
            <a:rPr kumimoji="1" lang="ja-JP" altLang="ja-JP" sz="1100">
              <a:solidFill>
                <a:schemeClr val="dk1"/>
              </a:solidFill>
              <a:effectLst/>
              <a:latin typeface="+mn-lt"/>
              <a:ea typeface="+mn-ea"/>
              <a:cs typeface="+mn-cs"/>
            </a:rPr>
            <a:t>　今後の見通しとしては、基金等を活用した事業推進等による借入の抑制等により、地方債現在高は減少していく見込みとなっている。</a:t>
          </a:r>
          <a:endParaRPr lang="ja-JP" altLang="ja-JP">
            <a:effectLst/>
          </a:endParaRPr>
        </a:p>
        <a:p>
          <a:r>
            <a:rPr kumimoji="1" lang="ja-JP" altLang="ja-JP" sz="1100">
              <a:solidFill>
                <a:schemeClr val="dk1"/>
              </a:solidFill>
              <a:effectLst/>
              <a:latin typeface="+mn-lt"/>
              <a:ea typeface="+mn-ea"/>
              <a:cs typeface="+mn-cs"/>
            </a:rPr>
            <a:t>　今後も起債に頼らない財政運営を心掛けつつ、必要に応じ、各種目的基金への積立を行うこととする。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和歌山県古座川町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基金全体として増となっており、要因は</a:t>
          </a:r>
          <a:r>
            <a:rPr kumimoji="1" lang="ja-JP" altLang="en-US" sz="1100">
              <a:solidFill>
                <a:schemeClr val="dk1"/>
              </a:solidFill>
              <a:effectLst/>
              <a:latin typeface="+mn-lt"/>
              <a:ea typeface="+mn-ea"/>
              <a:cs typeface="+mn-cs"/>
            </a:rPr>
            <a:t>公共施設整備</a:t>
          </a:r>
          <a:r>
            <a:rPr kumimoji="1" lang="ja-JP" altLang="ja-JP" sz="1100">
              <a:solidFill>
                <a:schemeClr val="dk1"/>
              </a:solidFill>
              <a:effectLst/>
              <a:latin typeface="+mn-lt"/>
              <a:ea typeface="+mn-ea"/>
              <a:cs typeface="+mn-cs"/>
            </a:rPr>
            <a:t>基金</a:t>
          </a:r>
          <a:r>
            <a:rPr kumimoji="1" lang="en-US" altLang="ja-JP" sz="1100">
              <a:solidFill>
                <a:schemeClr val="dk1"/>
              </a:solidFill>
              <a:effectLst/>
              <a:latin typeface="+mn-lt"/>
              <a:ea typeface="+mn-ea"/>
              <a:cs typeface="+mn-cs"/>
            </a:rPr>
            <a:t>20,000</a:t>
          </a:r>
          <a:r>
            <a:rPr kumimoji="1" lang="ja-JP" altLang="ja-JP" sz="1100">
              <a:solidFill>
                <a:schemeClr val="dk1"/>
              </a:solidFill>
              <a:effectLst/>
              <a:latin typeface="+mn-lt"/>
              <a:ea typeface="+mn-ea"/>
              <a:cs typeface="+mn-cs"/>
            </a:rPr>
            <a:t>万円の積立によるものである。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税の減収や災害等の不測の事態への備え、公共施設の老朽化対策などによる今後の財政需要の増への対応や、今後予定のある基金事業への基金については今後も引き続き積立をおこない、一定額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使途：古座川町における防災、減災に対する事業、災害発生時における応急対策、復旧、復興に対する事業及び被災地への支援活動等に対する事業に充てる防災対策基金、公共施設の新規整備や老朽化対策に充てる公共施設整備、高齢化社会の福祉活動の促進及び快適な生活環境の形成をはかるための事業に充てる福祉基金、廃棄物処理や森林環境等それぞれの目的に応じ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その他特定目的基金について、公共施設整備基金</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20,000</a:t>
          </a:r>
          <a:r>
            <a:rPr kumimoji="1" lang="ja-JP" altLang="en-US" sz="1100">
              <a:solidFill>
                <a:schemeClr val="dk1"/>
              </a:solidFill>
              <a:effectLst/>
              <a:latin typeface="+mn-lt"/>
              <a:ea typeface="+mn-ea"/>
              <a:cs typeface="+mn-cs"/>
            </a:rPr>
            <a:t>万円の積立をおこなった。</a:t>
          </a:r>
          <a:r>
            <a:rPr kumimoji="1" lang="ja-JP" altLang="ja-JP" sz="1100">
              <a:solidFill>
                <a:schemeClr val="dk1"/>
              </a:solidFill>
              <a:effectLst/>
              <a:latin typeface="+mn-lt"/>
              <a:ea typeface="+mn-ea"/>
              <a:cs typeface="+mn-cs"/>
            </a:rPr>
            <a:t>森林環境譲与税基金は</a:t>
          </a:r>
          <a:r>
            <a:rPr kumimoji="1" lang="en-US" altLang="ja-JP" sz="1100">
              <a:solidFill>
                <a:schemeClr val="dk1"/>
              </a:solidFill>
              <a:effectLst/>
              <a:latin typeface="+mn-lt"/>
              <a:ea typeface="+mn-ea"/>
              <a:cs typeface="+mn-cs"/>
            </a:rPr>
            <a:t>1,100</a:t>
          </a:r>
          <a:r>
            <a:rPr kumimoji="1" lang="ja-JP" altLang="en-US" sz="110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積立による増、廃棄物処理基金は事業進捗による取り崩しにより減となっている。福祉基金については増減なし。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公共施設、インフラ等の長寿命化対策や、長期総合計画等の各施策計画に沿った事業の財源として、各基金の積立を継続する。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増減なし（利息分のみ積立）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今後の大幅な税収等の減や災害発生による多額の経費支出等の不測の事態に備え、現在の水準程度の積立額を維持していく。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今後の金利変動等の公債費の償還リスクへの対応や、公債費財源の年次平準化を図ることを目的とした積立による。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地方債残高に対して基金積立額は大きく下回っており、今後も積立を継続し、一定額を確保する。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
2,513
294.23
4,095,294
3,511,646
549,976
2,254,190
2,662,088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有形固定資産減価償却率については、類似団体内平均値・和歌山県平均値を上回っている。なお、</a:t>
          </a:r>
          <a:r>
            <a:rPr kumimoji="1" lang="en-US" altLang="ja-JP" sz="1100" b="0" i="0" u="none" strike="noStrike" kern="0" cap="none" spc="0" normalizeH="0" baseline="0" noProof="0">
              <a:ln>
                <a:noFill/>
              </a:ln>
              <a:solidFill>
                <a:prstClr val="black"/>
              </a:solidFill>
              <a:effectLst/>
              <a:uLnTx/>
              <a:uFillTx/>
              <a:latin typeface="+mn-lt"/>
              <a:ea typeface="+mn-ea"/>
              <a:cs typeface="+mn-cs"/>
            </a:rPr>
            <a:t>R01</a:t>
          </a:r>
          <a:r>
            <a:rPr kumimoji="1" lang="ja-JP" altLang="en-US" sz="1100" b="0" i="0" u="none" strike="noStrike" kern="0" cap="none" spc="0" normalizeH="0" baseline="0" noProof="0">
              <a:ln>
                <a:noFill/>
              </a:ln>
              <a:solidFill>
                <a:prstClr val="black"/>
              </a:solidFill>
              <a:effectLst/>
              <a:uLnTx/>
              <a:uFillTx/>
              <a:latin typeface="+mn-lt"/>
              <a:ea typeface="+mn-ea"/>
              <a:cs typeface="+mn-cs"/>
            </a:rPr>
            <a:t>から</a:t>
          </a:r>
          <a:r>
            <a:rPr kumimoji="1" lang="en-US" altLang="ja-JP" sz="1100" b="0" i="0" u="none" strike="noStrike" kern="0" cap="none" spc="0" normalizeH="0" baseline="0" noProof="0">
              <a:ln>
                <a:noFill/>
              </a:ln>
              <a:solidFill>
                <a:prstClr val="black"/>
              </a:solidFill>
              <a:effectLst/>
              <a:uLnTx/>
              <a:uFillTx/>
              <a:latin typeface="+mn-lt"/>
              <a:ea typeface="+mn-ea"/>
              <a:cs typeface="+mn-cs"/>
            </a:rPr>
            <a:t>R02</a:t>
          </a:r>
          <a:r>
            <a:rPr kumimoji="1" lang="ja-JP" altLang="ja-JP" sz="1100" b="0" i="0" u="none" strike="noStrike" kern="0" cap="none" spc="0" normalizeH="0" baseline="0" noProof="0">
              <a:ln>
                <a:noFill/>
              </a:ln>
              <a:solidFill>
                <a:prstClr val="black"/>
              </a:solidFill>
              <a:effectLst/>
              <a:uLnTx/>
              <a:uFillTx/>
              <a:latin typeface="+mn-lt"/>
              <a:ea typeface="+mn-ea"/>
              <a:cs typeface="+mn-cs"/>
            </a:rPr>
            <a:t>にかけて</a:t>
          </a:r>
          <a:r>
            <a:rPr kumimoji="1" lang="ja-JP" altLang="en-US" sz="1100" b="0" i="0" u="none" strike="noStrike" kern="0" cap="none" spc="0" normalizeH="0" baseline="0" noProof="0">
              <a:ln>
                <a:noFill/>
              </a:ln>
              <a:solidFill>
                <a:prstClr val="black"/>
              </a:solidFill>
              <a:effectLst/>
              <a:uLnTx/>
              <a:uFillTx/>
              <a:latin typeface="+mn-lt"/>
              <a:ea typeface="+mn-ea"/>
              <a:cs typeface="+mn-cs"/>
            </a:rPr>
            <a:t>当該数値が</a:t>
          </a:r>
          <a:r>
            <a:rPr kumimoji="1" lang="ja-JP" altLang="ja-JP" sz="1100" b="0" i="0" u="none" strike="noStrike" kern="0" cap="none" spc="0" normalizeH="0" baseline="0" noProof="0">
              <a:ln>
                <a:noFill/>
              </a:ln>
              <a:solidFill>
                <a:prstClr val="black"/>
              </a:solidFill>
              <a:effectLst/>
              <a:uLnTx/>
              <a:uFillTx/>
              <a:latin typeface="+mn-lt"/>
              <a:ea typeface="+mn-ea"/>
              <a:cs typeface="+mn-cs"/>
            </a:rPr>
            <a:t>変動しているのは、道路</a:t>
          </a:r>
          <a:r>
            <a:rPr kumimoji="1" lang="ja-JP" altLang="en-US" sz="1100" b="0" i="0" u="none" strike="noStrike" kern="0" cap="none" spc="0" normalizeH="0" baseline="0" noProof="0">
              <a:ln>
                <a:noFill/>
              </a:ln>
              <a:solidFill>
                <a:prstClr val="black"/>
              </a:solidFill>
              <a:effectLst/>
              <a:uLnTx/>
              <a:uFillTx/>
              <a:latin typeface="+mn-lt"/>
              <a:ea typeface="+mn-ea"/>
              <a:cs typeface="+mn-cs"/>
            </a:rPr>
            <a:t>等の</a:t>
          </a:r>
          <a:r>
            <a:rPr kumimoji="1" lang="ja-JP" altLang="ja-JP" sz="1100" b="0" i="0" u="none" strike="noStrike" kern="0" cap="none" spc="0" normalizeH="0" baseline="0" noProof="0">
              <a:ln>
                <a:noFill/>
              </a:ln>
              <a:solidFill>
                <a:prstClr val="black"/>
              </a:solidFill>
              <a:effectLst/>
              <a:uLnTx/>
              <a:uFillTx/>
              <a:latin typeface="+mn-lt"/>
              <a:ea typeface="+mn-ea"/>
              <a:cs typeface="+mn-cs"/>
            </a:rPr>
            <a:t>過年度の有形固定資産の登録誤りを修正したことによるものである。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93" name="楕円 92"/>
        <xdr:cNvSpPr/>
      </xdr:nvSpPr>
      <xdr:spPr>
        <a:xfrm>
          <a:off x="47117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83383</xdr:rowOff>
    </xdr:from>
    <xdr:ext cx="405111" cy="259045"/>
    <xdr:sp macro="" textlink="">
      <xdr:nvSpPr>
        <xdr:cNvPr id="94" name="有形固定資産減価償却率該当値テキスト"/>
        <xdr:cNvSpPr txBox="1"/>
      </xdr:nvSpPr>
      <xdr:spPr>
        <a:xfrm>
          <a:off x="4813300" y="616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77198</xdr:rowOff>
    </xdr:from>
    <xdr:to>
      <xdr:col>19</xdr:col>
      <xdr:colOff>187325</xdr:colOff>
      <xdr:row>32</xdr:row>
      <xdr:rowOff>7348</xdr:rowOff>
    </xdr:to>
    <xdr:sp macro="" textlink="">
      <xdr:nvSpPr>
        <xdr:cNvPr id="95" name="楕円 94"/>
        <xdr:cNvSpPr/>
      </xdr:nvSpPr>
      <xdr:spPr>
        <a:xfrm>
          <a:off x="4000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127998</xdr:rowOff>
    </xdr:from>
    <xdr:to>
      <xdr:col>23</xdr:col>
      <xdr:colOff>85725</xdr:colOff>
      <xdr:row>31</xdr:row>
      <xdr:rowOff>155756</xdr:rowOff>
    </xdr:to>
    <xdr:cxnSp macro="">
      <xdr:nvCxnSpPr>
        <xdr:cNvPr id="96" name="直線コネクタ 95"/>
        <xdr:cNvCxnSpPr/>
      </xdr:nvCxnSpPr>
      <xdr:spPr>
        <a:xfrm>
          <a:off x="4051300" y="6214473"/>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102417</xdr:rowOff>
    </xdr:from>
    <xdr:to>
      <xdr:col>15</xdr:col>
      <xdr:colOff>187325</xdr:colOff>
      <xdr:row>30</xdr:row>
      <xdr:rowOff>32567</xdr:rowOff>
    </xdr:to>
    <xdr:sp macro="" textlink="">
      <xdr:nvSpPr>
        <xdr:cNvPr id="97" name="楕円 96"/>
        <xdr:cNvSpPr/>
      </xdr:nvSpPr>
      <xdr:spPr>
        <a:xfrm>
          <a:off x="3238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31</xdr:row>
      <xdr:rowOff>127998</xdr:rowOff>
    </xdr:to>
    <xdr:cxnSp macro="">
      <xdr:nvCxnSpPr>
        <xdr:cNvPr id="98" name="直線コネクタ 97"/>
        <xdr:cNvCxnSpPr/>
      </xdr:nvCxnSpPr>
      <xdr:spPr>
        <a:xfrm>
          <a:off x="3289300" y="5896792"/>
          <a:ext cx="762000" cy="31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99" name="楕円 98"/>
        <xdr:cNvSpPr/>
      </xdr:nvSpPr>
      <xdr:spPr>
        <a:xfrm>
          <a:off x="2476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29</xdr:row>
      <xdr:rowOff>153217</xdr:rowOff>
    </xdr:to>
    <xdr:cxnSp macro="">
      <xdr:nvCxnSpPr>
        <xdr:cNvPr id="100" name="直線コネクタ 99"/>
        <xdr:cNvCxnSpPr/>
      </xdr:nvCxnSpPr>
      <xdr:spPr>
        <a:xfrm>
          <a:off x="2527300" y="5838190"/>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159748</xdr:rowOff>
    </xdr:from>
    <xdr:to>
      <xdr:col>7</xdr:col>
      <xdr:colOff>187325</xdr:colOff>
      <xdr:row>29</xdr:row>
      <xdr:rowOff>89898</xdr:rowOff>
    </xdr:to>
    <xdr:sp macro="" textlink="">
      <xdr:nvSpPr>
        <xdr:cNvPr id="101" name="楕円 100"/>
        <xdr:cNvSpPr/>
      </xdr:nvSpPr>
      <xdr:spPr>
        <a:xfrm>
          <a:off x="1714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39098</xdr:rowOff>
    </xdr:from>
    <xdr:to>
      <xdr:col>11</xdr:col>
      <xdr:colOff>136525</xdr:colOff>
      <xdr:row>29</xdr:row>
      <xdr:rowOff>94615</xdr:rowOff>
    </xdr:to>
    <xdr:cxnSp macro="">
      <xdr:nvCxnSpPr>
        <xdr:cNvPr id="102" name="直線コネクタ 101"/>
        <xdr:cNvCxnSpPr/>
      </xdr:nvCxnSpPr>
      <xdr:spPr>
        <a:xfrm>
          <a:off x="1765300" y="578267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5" name="n_3aveValue有形固定資産減価償却率"/>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6" name="n_4aveValue有形固定資産減価償却率"/>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169925</xdr:rowOff>
    </xdr:from>
    <xdr:ext cx="405111" cy="259045"/>
    <xdr:sp macro="" textlink="">
      <xdr:nvSpPr>
        <xdr:cNvPr id="107" name="n_1mainValue有形固定資産減価償却率"/>
        <xdr:cNvSpPr txBox="1"/>
      </xdr:nvSpPr>
      <xdr:spPr>
        <a:xfrm>
          <a:off x="38360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23694</xdr:rowOff>
    </xdr:from>
    <xdr:ext cx="405111" cy="259045"/>
    <xdr:sp macro="" textlink="">
      <xdr:nvSpPr>
        <xdr:cNvPr id="108" name="n_2mainValue有形固定資産減価償却率"/>
        <xdr:cNvSpPr txBox="1"/>
      </xdr:nvSpPr>
      <xdr:spPr>
        <a:xfrm>
          <a:off x="30867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109" name="n_3main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106425</xdr:rowOff>
    </xdr:from>
    <xdr:ext cx="405111" cy="259045"/>
    <xdr:sp macro="" textlink="">
      <xdr:nvSpPr>
        <xdr:cNvPr id="110" name="n_4mainValue有形固定資産減価償却率"/>
        <xdr:cNvSpPr txBox="1"/>
      </xdr:nvSpPr>
      <xdr:spPr>
        <a:xfrm>
          <a:off x="15627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債務償還比率は、全国平均・和歌山県平均を下回っている。今後も地方債発行額の抑制に努め、地方債現在高を減少させていく。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71850</xdr:rowOff>
    </xdr:from>
    <xdr:to>
      <xdr:col>76</xdr:col>
      <xdr:colOff>73025</xdr:colOff>
      <xdr:row>27</xdr:row>
      <xdr:rowOff>2000</xdr:rowOff>
    </xdr:to>
    <xdr:sp macro="" textlink="">
      <xdr:nvSpPr>
        <xdr:cNvPr id="155" name="楕円 154"/>
        <xdr:cNvSpPr/>
      </xdr:nvSpPr>
      <xdr:spPr>
        <a:xfrm>
          <a:off x="14744700" y="530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158227</xdr:rowOff>
    </xdr:from>
    <xdr:ext cx="405111" cy="259045"/>
    <xdr:sp macro="" textlink="">
      <xdr:nvSpPr>
        <xdr:cNvPr id="156" name="債務償還比率該当値テキスト"/>
        <xdr:cNvSpPr txBox="1"/>
      </xdr:nvSpPr>
      <xdr:spPr>
        <a:xfrm>
          <a:off x="14846300" y="521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165587</xdr:rowOff>
    </xdr:from>
    <xdr:to>
      <xdr:col>72</xdr:col>
      <xdr:colOff>123825</xdr:colOff>
      <xdr:row>27</xdr:row>
      <xdr:rowOff>95737</xdr:rowOff>
    </xdr:to>
    <xdr:sp macro="" textlink="">
      <xdr:nvSpPr>
        <xdr:cNvPr id="157" name="楕円 156"/>
        <xdr:cNvSpPr/>
      </xdr:nvSpPr>
      <xdr:spPr>
        <a:xfrm>
          <a:off x="14033500" y="53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122650</xdr:rowOff>
    </xdr:from>
    <xdr:to>
      <xdr:col>76</xdr:col>
      <xdr:colOff>22225</xdr:colOff>
      <xdr:row>27</xdr:row>
      <xdr:rowOff>44937</xdr:rowOff>
    </xdr:to>
    <xdr:cxnSp macro="">
      <xdr:nvCxnSpPr>
        <xdr:cNvPr id="158" name="直線コネクタ 157"/>
        <xdr:cNvCxnSpPr/>
      </xdr:nvCxnSpPr>
      <xdr:spPr>
        <a:xfrm flipV="1">
          <a:off x="14084300" y="5351875"/>
          <a:ext cx="711200" cy="9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86434</xdr:rowOff>
    </xdr:from>
    <xdr:to>
      <xdr:col>68</xdr:col>
      <xdr:colOff>123825</xdr:colOff>
      <xdr:row>28</xdr:row>
      <xdr:rowOff>16584</xdr:rowOff>
    </xdr:to>
    <xdr:sp macro="" textlink="">
      <xdr:nvSpPr>
        <xdr:cNvPr id="159" name="楕円 158"/>
        <xdr:cNvSpPr/>
      </xdr:nvSpPr>
      <xdr:spPr>
        <a:xfrm>
          <a:off x="13271500" y="54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44937</xdr:rowOff>
    </xdr:from>
    <xdr:to>
      <xdr:col>72</xdr:col>
      <xdr:colOff>73025</xdr:colOff>
      <xdr:row>27</xdr:row>
      <xdr:rowOff>137234</xdr:rowOff>
    </xdr:to>
    <xdr:cxnSp macro="">
      <xdr:nvCxnSpPr>
        <xdr:cNvPr id="160" name="直線コネクタ 159"/>
        <xdr:cNvCxnSpPr/>
      </xdr:nvCxnSpPr>
      <xdr:spPr>
        <a:xfrm flipV="1">
          <a:off x="13322300" y="5445612"/>
          <a:ext cx="762000" cy="9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81037</xdr:rowOff>
    </xdr:from>
    <xdr:to>
      <xdr:col>64</xdr:col>
      <xdr:colOff>123825</xdr:colOff>
      <xdr:row>28</xdr:row>
      <xdr:rowOff>11187</xdr:rowOff>
    </xdr:to>
    <xdr:sp macro="" textlink="">
      <xdr:nvSpPr>
        <xdr:cNvPr id="161" name="楕円 160"/>
        <xdr:cNvSpPr/>
      </xdr:nvSpPr>
      <xdr:spPr>
        <a:xfrm>
          <a:off x="12509500" y="54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131837</xdr:rowOff>
    </xdr:from>
    <xdr:to>
      <xdr:col>68</xdr:col>
      <xdr:colOff>73025</xdr:colOff>
      <xdr:row>27</xdr:row>
      <xdr:rowOff>137234</xdr:rowOff>
    </xdr:to>
    <xdr:cxnSp macro="">
      <xdr:nvCxnSpPr>
        <xdr:cNvPr id="162" name="直線コネクタ 161"/>
        <xdr:cNvCxnSpPr/>
      </xdr:nvCxnSpPr>
      <xdr:spPr>
        <a:xfrm>
          <a:off x="12560300" y="5532512"/>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143468</xdr:rowOff>
    </xdr:from>
    <xdr:to>
      <xdr:col>60</xdr:col>
      <xdr:colOff>123825</xdr:colOff>
      <xdr:row>28</xdr:row>
      <xdr:rowOff>73618</xdr:rowOff>
    </xdr:to>
    <xdr:sp macro="" textlink="">
      <xdr:nvSpPr>
        <xdr:cNvPr id="163" name="楕円 162"/>
        <xdr:cNvSpPr/>
      </xdr:nvSpPr>
      <xdr:spPr>
        <a:xfrm>
          <a:off x="11747500" y="554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131837</xdr:rowOff>
    </xdr:from>
    <xdr:to>
      <xdr:col>64</xdr:col>
      <xdr:colOff>73025</xdr:colOff>
      <xdr:row>28</xdr:row>
      <xdr:rowOff>22818</xdr:rowOff>
    </xdr:to>
    <xdr:cxnSp macro="">
      <xdr:nvCxnSpPr>
        <xdr:cNvPr id="164" name="直線コネクタ 163"/>
        <xdr:cNvCxnSpPr/>
      </xdr:nvCxnSpPr>
      <xdr:spPr>
        <a:xfrm flipV="1">
          <a:off x="11798300" y="5532512"/>
          <a:ext cx="762000" cy="6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65" name="n_1aveValue債務償還比率"/>
        <xdr:cNvSpPr txBox="1"/>
      </xdr:nvSpPr>
      <xdr:spPr>
        <a:xfrm>
          <a:off x="13836727" y="60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66" name="n_2aveValue債務償還比率"/>
        <xdr:cNvSpPr txBox="1"/>
      </xdr:nvSpPr>
      <xdr:spPr>
        <a:xfrm>
          <a:off x="13087427" y="60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546</xdr:rowOff>
    </xdr:from>
    <xdr:ext cx="469744" cy="259045"/>
    <xdr:sp macro="" textlink="">
      <xdr:nvSpPr>
        <xdr:cNvPr id="167" name="n_3aveValue債務償還比率"/>
        <xdr:cNvSpPr txBox="1"/>
      </xdr:nvSpPr>
      <xdr:spPr>
        <a:xfrm>
          <a:off x="12325427" y="60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8" name="n_4aveValue債務償還比率"/>
        <xdr:cNvSpPr txBox="1"/>
      </xdr:nvSpPr>
      <xdr:spPr>
        <a:xfrm>
          <a:off x="11563427" y="60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112264</xdr:rowOff>
    </xdr:from>
    <xdr:ext cx="405111" cy="259045"/>
    <xdr:sp macro="" textlink="">
      <xdr:nvSpPr>
        <xdr:cNvPr id="169" name="n_1mainValue債務償還比率"/>
        <xdr:cNvSpPr txBox="1"/>
      </xdr:nvSpPr>
      <xdr:spPr>
        <a:xfrm>
          <a:off x="13869044" y="517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33111</xdr:rowOff>
    </xdr:from>
    <xdr:ext cx="469744" cy="259045"/>
    <xdr:sp macro="" textlink="">
      <xdr:nvSpPr>
        <xdr:cNvPr id="170" name="n_2mainValue債務償還比率"/>
        <xdr:cNvSpPr txBox="1"/>
      </xdr:nvSpPr>
      <xdr:spPr>
        <a:xfrm>
          <a:off x="13087427" y="526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27714</xdr:rowOff>
    </xdr:from>
    <xdr:ext cx="469744" cy="259045"/>
    <xdr:sp macro="" textlink="">
      <xdr:nvSpPr>
        <xdr:cNvPr id="171" name="n_3mainValue債務償還比率"/>
        <xdr:cNvSpPr txBox="1"/>
      </xdr:nvSpPr>
      <xdr:spPr>
        <a:xfrm>
          <a:off x="12325427" y="52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90145</xdr:rowOff>
    </xdr:from>
    <xdr:ext cx="469744" cy="259045"/>
    <xdr:sp macro="" textlink="">
      <xdr:nvSpPr>
        <xdr:cNvPr id="172" name="n_4mainValue債務償還比率"/>
        <xdr:cNvSpPr txBox="1"/>
      </xdr:nvSpPr>
      <xdr:spPr>
        <a:xfrm>
          <a:off x="11563427" y="531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
2,513
294.23
4,095,294
3,511,646
549,976
2,254,190
2,662,088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142966</xdr:rowOff>
    </xdr:from>
    <xdr:to>
      <xdr:col>24</xdr:col>
      <xdr:colOff>114300</xdr:colOff>
      <xdr:row>41</xdr:row>
      <xdr:rowOff>73116</xdr:rowOff>
    </xdr:to>
    <xdr:sp macro="" textlink="">
      <xdr:nvSpPr>
        <xdr:cNvPr id="74" name="楕円 73"/>
        <xdr:cNvSpPr/>
      </xdr:nvSpPr>
      <xdr:spPr>
        <a:xfrm>
          <a:off x="45847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121393</xdr:rowOff>
    </xdr:from>
    <xdr:ext cx="405111" cy="259045"/>
    <xdr:sp macro="" textlink="">
      <xdr:nvSpPr>
        <xdr:cNvPr id="75" name="【道路】&#10;有形固定資産減価償却率該当値テキスト"/>
        <xdr:cNvSpPr txBox="1"/>
      </xdr:nvSpPr>
      <xdr:spPr>
        <a:xfrm>
          <a:off x="4673600"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126637</xdr:rowOff>
    </xdr:from>
    <xdr:to>
      <xdr:col>20</xdr:col>
      <xdr:colOff>38100</xdr:colOff>
      <xdr:row>41</xdr:row>
      <xdr:rowOff>56787</xdr:rowOff>
    </xdr:to>
    <xdr:sp macro="" textlink="">
      <xdr:nvSpPr>
        <xdr:cNvPr id="76" name="楕円 75"/>
        <xdr:cNvSpPr/>
      </xdr:nvSpPr>
      <xdr:spPr>
        <a:xfrm>
          <a:off x="3746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5987</xdr:rowOff>
    </xdr:from>
    <xdr:to>
      <xdr:col>24</xdr:col>
      <xdr:colOff>63500</xdr:colOff>
      <xdr:row>41</xdr:row>
      <xdr:rowOff>22316</xdr:rowOff>
    </xdr:to>
    <xdr:cxnSp macro="">
      <xdr:nvCxnSpPr>
        <xdr:cNvPr id="77" name="直線コネクタ 76"/>
        <xdr:cNvCxnSpPr/>
      </xdr:nvCxnSpPr>
      <xdr:spPr>
        <a:xfrm>
          <a:off x="3797300" y="703543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30299</xdr:rowOff>
    </xdr:from>
    <xdr:to>
      <xdr:col>15</xdr:col>
      <xdr:colOff>101600</xdr:colOff>
      <xdr:row>40</xdr:row>
      <xdr:rowOff>131899</xdr:rowOff>
    </xdr:to>
    <xdr:sp macro="" textlink="">
      <xdr:nvSpPr>
        <xdr:cNvPr id="78" name="楕円 77"/>
        <xdr:cNvSpPr/>
      </xdr:nvSpPr>
      <xdr:spPr>
        <a:xfrm>
          <a:off x="2857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81099</xdr:rowOff>
    </xdr:from>
    <xdr:to>
      <xdr:col>19</xdr:col>
      <xdr:colOff>177800</xdr:colOff>
      <xdr:row>41</xdr:row>
      <xdr:rowOff>5987</xdr:rowOff>
    </xdr:to>
    <xdr:cxnSp macro="">
      <xdr:nvCxnSpPr>
        <xdr:cNvPr id="79" name="直線コネクタ 78"/>
        <xdr:cNvCxnSpPr/>
      </xdr:nvCxnSpPr>
      <xdr:spPr>
        <a:xfrm>
          <a:off x="2908300" y="6939099"/>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165826</xdr:rowOff>
    </xdr:from>
    <xdr:to>
      <xdr:col>10</xdr:col>
      <xdr:colOff>165100</xdr:colOff>
      <xdr:row>40</xdr:row>
      <xdr:rowOff>95976</xdr:rowOff>
    </xdr:to>
    <xdr:sp macro="" textlink="">
      <xdr:nvSpPr>
        <xdr:cNvPr id="80" name="楕円 79"/>
        <xdr:cNvSpPr/>
      </xdr:nvSpPr>
      <xdr:spPr>
        <a:xfrm>
          <a:off x="1968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45176</xdr:rowOff>
    </xdr:from>
    <xdr:to>
      <xdr:col>15</xdr:col>
      <xdr:colOff>50800</xdr:colOff>
      <xdr:row>40</xdr:row>
      <xdr:rowOff>81099</xdr:rowOff>
    </xdr:to>
    <xdr:cxnSp macro="">
      <xdr:nvCxnSpPr>
        <xdr:cNvPr id="81" name="直線コネクタ 80"/>
        <xdr:cNvCxnSpPr/>
      </xdr:nvCxnSpPr>
      <xdr:spPr>
        <a:xfrm>
          <a:off x="2019300" y="69031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128270</xdr:rowOff>
    </xdr:from>
    <xdr:to>
      <xdr:col>6</xdr:col>
      <xdr:colOff>38100</xdr:colOff>
      <xdr:row>40</xdr:row>
      <xdr:rowOff>58420</xdr:rowOff>
    </xdr:to>
    <xdr:sp macro="" textlink="">
      <xdr:nvSpPr>
        <xdr:cNvPr id="82" name="楕円 81"/>
        <xdr:cNvSpPr/>
      </xdr:nvSpPr>
      <xdr:spPr>
        <a:xfrm>
          <a:off x="107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7620</xdr:rowOff>
    </xdr:from>
    <xdr:to>
      <xdr:col>10</xdr:col>
      <xdr:colOff>114300</xdr:colOff>
      <xdr:row>40</xdr:row>
      <xdr:rowOff>45176</xdr:rowOff>
    </xdr:to>
    <xdr:cxnSp macro="">
      <xdr:nvCxnSpPr>
        <xdr:cNvPr id="83" name="直線コネクタ 82"/>
        <xdr:cNvCxnSpPr/>
      </xdr:nvCxnSpPr>
      <xdr:spPr>
        <a:xfrm>
          <a:off x="1130300" y="68656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47914</xdr:rowOff>
    </xdr:from>
    <xdr:ext cx="405111" cy="259045"/>
    <xdr:sp macro="" textlink="">
      <xdr:nvSpPr>
        <xdr:cNvPr id="88" name="n_1mainValue【道路】&#10;有形固定資産減価償却率"/>
        <xdr:cNvSpPr txBox="1"/>
      </xdr:nvSpPr>
      <xdr:spPr>
        <a:xfrm>
          <a:off x="35820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123026</xdr:rowOff>
    </xdr:from>
    <xdr:ext cx="405111" cy="259045"/>
    <xdr:sp macro="" textlink="">
      <xdr:nvSpPr>
        <xdr:cNvPr id="89" name="n_2mainValue【道路】&#10;有形固定資産減価償却率"/>
        <xdr:cNvSpPr txBox="1"/>
      </xdr:nvSpPr>
      <xdr:spPr>
        <a:xfrm>
          <a:off x="2705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87103</xdr:rowOff>
    </xdr:from>
    <xdr:ext cx="405111" cy="259045"/>
    <xdr:sp macro="" textlink="">
      <xdr:nvSpPr>
        <xdr:cNvPr id="90" name="n_3mainValue【道路】&#10;有形固定資産減価償却率"/>
        <xdr:cNvSpPr txBox="1"/>
      </xdr:nvSpPr>
      <xdr:spPr>
        <a:xfrm>
          <a:off x="1816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49547</xdr:rowOff>
    </xdr:from>
    <xdr:ext cx="405111" cy="259045"/>
    <xdr:sp macro="" textlink="">
      <xdr:nvSpPr>
        <xdr:cNvPr id="91" name="n_4mainValue【道路】&#10;有形固定資産減価償却率"/>
        <xdr:cNvSpPr txBox="1"/>
      </xdr:nvSpPr>
      <xdr:spPr>
        <a:xfrm>
          <a:off x="927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123271</xdr:rowOff>
    </xdr:from>
    <xdr:to>
      <xdr:col>55</xdr:col>
      <xdr:colOff>50800</xdr:colOff>
      <xdr:row>41</xdr:row>
      <xdr:rowOff>53421</xdr:rowOff>
    </xdr:to>
    <xdr:sp macro="" textlink="">
      <xdr:nvSpPr>
        <xdr:cNvPr id="129" name="楕円 128"/>
        <xdr:cNvSpPr/>
      </xdr:nvSpPr>
      <xdr:spPr>
        <a:xfrm>
          <a:off x="10426700" y="698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101698</xdr:rowOff>
    </xdr:from>
    <xdr:ext cx="534377" cy="259045"/>
    <xdr:sp macro="" textlink="">
      <xdr:nvSpPr>
        <xdr:cNvPr id="130" name="【道路】&#10;一人当たり延長該当値テキスト"/>
        <xdr:cNvSpPr txBox="1"/>
      </xdr:nvSpPr>
      <xdr:spPr>
        <a:xfrm>
          <a:off x="10515600" y="695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126181</xdr:rowOff>
    </xdr:from>
    <xdr:to>
      <xdr:col>50</xdr:col>
      <xdr:colOff>165100</xdr:colOff>
      <xdr:row>41</xdr:row>
      <xdr:rowOff>56331</xdr:rowOff>
    </xdr:to>
    <xdr:sp macro="" textlink="">
      <xdr:nvSpPr>
        <xdr:cNvPr id="131" name="楕円 130"/>
        <xdr:cNvSpPr/>
      </xdr:nvSpPr>
      <xdr:spPr>
        <a:xfrm>
          <a:off x="9588500" y="69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2621</xdr:rowOff>
    </xdr:from>
    <xdr:to>
      <xdr:col>55</xdr:col>
      <xdr:colOff>0</xdr:colOff>
      <xdr:row>41</xdr:row>
      <xdr:rowOff>5531</xdr:rowOff>
    </xdr:to>
    <xdr:cxnSp macro="">
      <xdr:nvCxnSpPr>
        <xdr:cNvPr id="132" name="直線コネクタ 131"/>
        <xdr:cNvCxnSpPr/>
      </xdr:nvCxnSpPr>
      <xdr:spPr>
        <a:xfrm flipV="1">
          <a:off x="9639300" y="7032071"/>
          <a:ext cx="8382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45882</xdr:rowOff>
    </xdr:from>
    <xdr:to>
      <xdr:col>46</xdr:col>
      <xdr:colOff>38100</xdr:colOff>
      <xdr:row>40</xdr:row>
      <xdr:rowOff>147482</xdr:rowOff>
    </xdr:to>
    <xdr:sp macro="" textlink="">
      <xdr:nvSpPr>
        <xdr:cNvPr id="133" name="楕円 132"/>
        <xdr:cNvSpPr/>
      </xdr:nvSpPr>
      <xdr:spPr>
        <a:xfrm>
          <a:off x="8699500" y="69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96682</xdr:rowOff>
    </xdr:from>
    <xdr:to>
      <xdr:col>50</xdr:col>
      <xdr:colOff>114300</xdr:colOff>
      <xdr:row>41</xdr:row>
      <xdr:rowOff>5531</xdr:rowOff>
    </xdr:to>
    <xdr:cxnSp macro="">
      <xdr:nvCxnSpPr>
        <xdr:cNvPr id="134" name="直線コネクタ 133"/>
        <xdr:cNvCxnSpPr/>
      </xdr:nvCxnSpPr>
      <xdr:spPr>
        <a:xfrm>
          <a:off x="8750300" y="6954682"/>
          <a:ext cx="889000" cy="8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133775</xdr:rowOff>
    </xdr:from>
    <xdr:to>
      <xdr:col>41</xdr:col>
      <xdr:colOff>101600</xdr:colOff>
      <xdr:row>41</xdr:row>
      <xdr:rowOff>63925</xdr:rowOff>
    </xdr:to>
    <xdr:sp macro="" textlink="">
      <xdr:nvSpPr>
        <xdr:cNvPr id="135" name="楕円 134"/>
        <xdr:cNvSpPr/>
      </xdr:nvSpPr>
      <xdr:spPr>
        <a:xfrm>
          <a:off x="7810500" y="69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96682</xdr:rowOff>
    </xdr:from>
    <xdr:to>
      <xdr:col>45</xdr:col>
      <xdr:colOff>177800</xdr:colOff>
      <xdr:row>41</xdr:row>
      <xdr:rowOff>13125</xdr:rowOff>
    </xdr:to>
    <xdr:cxnSp macro="">
      <xdr:nvCxnSpPr>
        <xdr:cNvPr id="136" name="直線コネクタ 135"/>
        <xdr:cNvCxnSpPr/>
      </xdr:nvCxnSpPr>
      <xdr:spPr>
        <a:xfrm flipV="1">
          <a:off x="7861300" y="6954682"/>
          <a:ext cx="889000" cy="8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136299</xdr:rowOff>
    </xdr:from>
    <xdr:to>
      <xdr:col>36</xdr:col>
      <xdr:colOff>165100</xdr:colOff>
      <xdr:row>41</xdr:row>
      <xdr:rowOff>66449</xdr:rowOff>
    </xdr:to>
    <xdr:sp macro="" textlink="">
      <xdr:nvSpPr>
        <xdr:cNvPr id="137" name="楕円 136"/>
        <xdr:cNvSpPr/>
      </xdr:nvSpPr>
      <xdr:spPr>
        <a:xfrm>
          <a:off x="6921500" y="69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13125</xdr:rowOff>
    </xdr:from>
    <xdr:to>
      <xdr:col>41</xdr:col>
      <xdr:colOff>50800</xdr:colOff>
      <xdr:row>41</xdr:row>
      <xdr:rowOff>15649</xdr:rowOff>
    </xdr:to>
    <xdr:cxnSp macro="">
      <xdr:nvCxnSpPr>
        <xdr:cNvPr id="138" name="直線コネクタ 137"/>
        <xdr:cNvCxnSpPr/>
      </xdr:nvCxnSpPr>
      <xdr:spPr>
        <a:xfrm flipV="1">
          <a:off x="6972300" y="7042575"/>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72858</xdr:rowOff>
    </xdr:from>
    <xdr:ext cx="534377" cy="259045"/>
    <xdr:sp macro="" textlink="">
      <xdr:nvSpPr>
        <xdr:cNvPr id="143" name="n_1mainValue【道路】&#10;一人当たり延長"/>
        <xdr:cNvSpPr txBox="1"/>
      </xdr:nvSpPr>
      <xdr:spPr>
        <a:xfrm>
          <a:off x="9359411" y="675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164009</xdr:rowOff>
    </xdr:from>
    <xdr:ext cx="534377" cy="259045"/>
    <xdr:sp macro="" textlink="">
      <xdr:nvSpPr>
        <xdr:cNvPr id="144" name="n_2mainValue【道路】&#10;一人当たり延長"/>
        <xdr:cNvSpPr txBox="1"/>
      </xdr:nvSpPr>
      <xdr:spPr>
        <a:xfrm>
          <a:off x="8483111" y="667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55052</xdr:rowOff>
    </xdr:from>
    <xdr:ext cx="534377" cy="259045"/>
    <xdr:sp macro="" textlink="">
      <xdr:nvSpPr>
        <xdr:cNvPr id="145" name="n_3mainValue【道路】&#10;一人当たり延長"/>
        <xdr:cNvSpPr txBox="1"/>
      </xdr:nvSpPr>
      <xdr:spPr>
        <a:xfrm>
          <a:off x="7594111" y="70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57576</xdr:rowOff>
    </xdr:from>
    <xdr:ext cx="534377" cy="259045"/>
    <xdr:sp macro="" textlink="">
      <xdr:nvSpPr>
        <xdr:cNvPr id="146" name="n_4mainValue【道路】&#10;一人当たり延長"/>
        <xdr:cNvSpPr txBox="1"/>
      </xdr:nvSpPr>
      <xdr:spPr>
        <a:xfrm>
          <a:off x="6705111" y="708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70031</xdr:rowOff>
    </xdr:from>
    <xdr:to>
      <xdr:col>24</xdr:col>
      <xdr:colOff>114300</xdr:colOff>
      <xdr:row>62</xdr:row>
      <xdr:rowOff>181</xdr:rowOff>
    </xdr:to>
    <xdr:sp macro="" textlink="">
      <xdr:nvSpPr>
        <xdr:cNvPr id="188" name="楕円 187"/>
        <xdr:cNvSpPr/>
      </xdr:nvSpPr>
      <xdr:spPr>
        <a:xfrm>
          <a:off x="4584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48458</xdr:rowOff>
    </xdr:from>
    <xdr:ext cx="405111" cy="259045"/>
    <xdr:sp macro="" textlink="">
      <xdr:nvSpPr>
        <xdr:cNvPr id="189" name="【橋りょう・トンネル】&#10;有形固定資産減価償却率該当値テキスト"/>
        <xdr:cNvSpPr txBox="1"/>
      </xdr:nvSpPr>
      <xdr:spPr>
        <a:xfrm>
          <a:off x="4673600"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61867</xdr:rowOff>
    </xdr:from>
    <xdr:to>
      <xdr:col>20</xdr:col>
      <xdr:colOff>38100</xdr:colOff>
      <xdr:row>61</xdr:row>
      <xdr:rowOff>163467</xdr:rowOff>
    </xdr:to>
    <xdr:sp macro="" textlink="">
      <xdr:nvSpPr>
        <xdr:cNvPr id="190" name="楕円 189"/>
        <xdr:cNvSpPr/>
      </xdr:nvSpPr>
      <xdr:spPr>
        <a:xfrm>
          <a:off x="3746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112667</xdr:rowOff>
    </xdr:from>
    <xdr:to>
      <xdr:col>24</xdr:col>
      <xdr:colOff>63500</xdr:colOff>
      <xdr:row>61</xdr:row>
      <xdr:rowOff>120831</xdr:rowOff>
    </xdr:to>
    <xdr:cxnSp macro="">
      <xdr:nvCxnSpPr>
        <xdr:cNvPr id="191" name="直線コネクタ 190"/>
        <xdr:cNvCxnSpPr/>
      </xdr:nvCxnSpPr>
      <xdr:spPr>
        <a:xfrm>
          <a:off x="3797300" y="1057111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91259</xdr:rowOff>
    </xdr:from>
    <xdr:to>
      <xdr:col>15</xdr:col>
      <xdr:colOff>101600</xdr:colOff>
      <xdr:row>60</xdr:row>
      <xdr:rowOff>21409</xdr:rowOff>
    </xdr:to>
    <xdr:sp macro="" textlink="">
      <xdr:nvSpPr>
        <xdr:cNvPr id="192" name="楕円 191"/>
        <xdr:cNvSpPr/>
      </xdr:nvSpPr>
      <xdr:spPr>
        <a:xfrm>
          <a:off x="2857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142059</xdr:rowOff>
    </xdr:from>
    <xdr:to>
      <xdr:col>19</xdr:col>
      <xdr:colOff>177800</xdr:colOff>
      <xdr:row>61</xdr:row>
      <xdr:rowOff>112667</xdr:rowOff>
    </xdr:to>
    <xdr:cxnSp macro="">
      <xdr:nvCxnSpPr>
        <xdr:cNvPr id="193" name="直線コネクタ 192"/>
        <xdr:cNvCxnSpPr/>
      </xdr:nvCxnSpPr>
      <xdr:spPr>
        <a:xfrm>
          <a:off x="2908300" y="10257609"/>
          <a:ext cx="8890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94" name="楕円 193"/>
        <xdr:cNvSpPr/>
      </xdr:nvSpPr>
      <xdr:spPr>
        <a:xfrm>
          <a:off x="1968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117566</xdr:rowOff>
    </xdr:from>
    <xdr:to>
      <xdr:col>15</xdr:col>
      <xdr:colOff>50800</xdr:colOff>
      <xdr:row>59</xdr:row>
      <xdr:rowOff>142059</xdr:rowOff>
    </xdr:to>
    <xdr:cxnSp macro="">
      <xdr:nvCxnSpPr>
        <xdr:cNvPr id="195" name="直線コネクタ 194"/>
        <xdr:cNvCxnSpPr/>
      </xdr:nvCxnSpPr>
      <xdr:spPr>
        <a:xfrm>
          <a:off x="2019300" y="1023311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6" name="楕円 195"/>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117566</xdr:rowOff>
    </xdr:to>
    <xdr:cxnSp macro="">
      <xdr:nvCxnSpPr>
        <xdr:cNvPr id="197" name="直線コネクタ 196"/>
        <xdr:cNvCxnSpPr/>
      </xdr:nvCxnSpPr>
      <xdr:spPr>
        <a:xfrm>
          <a:off x="1130300" y="102069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154594</xdr:rowOff>
    </xdr:from>
    <xdr:ext cx="405111" cy="259045"/>
    <xdr:sp macro="" textlink="">
      <xdr:nvSpPr>
        <xdr:cNvPr id="202" name="n_1mainValue【橋りょう・トンネル】&#10;有形固定資産減価償却率"/>
        <xdr:cNvSpPr txBox="1"/>
      </xdr:nvSpPr>
      <xdr:spPr>
        <a:xfrm>
          <a:off x="35820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37936</xdr:rowOff>
    </xdr:from>
    <xdr:ext cx="405111" cy="259045"/>
    <xdr:sp macro="" textlink="">
      <xdr:nvSpPr>
        <xdr:cNvPr id="203" name="n_2mainValue【橋りょう・トンネル】&#10;有形固定資産減価償却率"/>
        <xdr:cNvSpPr txBox="1"/>
      </xdr:nvSpPr>
      <xdr:spPr>
        <a:xfrm>
          <a:off x="2705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13443</xdr:rowOff>
    </xdr:from>
    <xdr:ext cx="405111" cy="259045"/>
    <xdr:sp macro="" textlink="">
      <xdr:nvSpPr>
        <xdr:cNvPr id="204" name="n_3mainValue【橋りょう・トンネル】&#10;有形固定資産減価償却率"/>
        <xdr:cNvSpPr txBox="1"/>
      </xdr:nvSpPr>
      <xdr:spPr>
        <a:xfrm>
          <a:off x="1816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205" name="n_4mainValue【橋りょう・トンネル】&#10;有形固定資産減価償却率"/>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148471</xdr:rowOff>
    </xdr:from>
    <xdr:to>
      <xdr:col>55</xdr:col>
      <xdr:colOff>50800</xdr:colOff>
      <xdr:row>61</xdr:row>
      <xdr:rowOff>78621</xdr:rowOff>
    </xdr:to>
    <xdr:sp macro="" textlink="">
      <xdr:nvSpPr>
        <xdr:cNvPr id="245" name="楕円 244"/>
        <xdr:cNvSpPr/>
      </xdr:nvSpPr>
      <xdr:spPr>
        <a:xfrm>
          <a:off x="10426700" y="104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171348</xdr:rowOff>
    </xdr:from>
    <xdr:ext cx="690189" cy="259045"/>
    <xdr:sp macro="" textlink="">
      <xdr:nvSpPr>
        <xdr:cNvPr id="246" name="【橋りょう・トンネル】&#10;一人当たり有形固定資産（償却資産）額該当値テキスト"/>
        <xdr:cNvSpPr txBox="1"/>
      </xdr:nvSpPr>
      <xdr:spPr>
        <a:xfrm>
          <a:off x="10515600" y="10286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159809</xdr:rowOff>
    </xdr:from>
    <xdr:to>
      <xdr:col>50</xdr:col>
      <xdr:colOff>165100</xdr:colOff>
      <xdr:row>61</xdr:row>
      <xdr:rowOff>89959</xdr:rowOff>
    </xdr:to>
    <xdr:sp macro="" textlink="">
      <xdr:nvSpPr>
        <xdr:cNvPr id="247" name="楕円 246"/>
        <xdr:cNvSpPr/>
      </xdr:nvSpPr>
      <xdr:spPr>
        <a:xfrm>
          <a:off x="9588500" y="1044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27821</xdr:rowOff>
    </xdr:from>
    <xdr:to>
      <xdr:col>55</xdr:col>
      <xdr:colOff>0</xdr:colOff>
      <xdr:row>61</xdr:row>
      <xdr:rowOff>39159</xdr:rowOff>
    </xdr:to>
    <xdr:cxnSp macro="">
      <xdr:nvCxnSpPr>
        <xdr:cNvPr id="248" name="直線コネクタ 247"/>
        <xdr:cNvCxnSpPr/>
      </xdr:nvCxnSpPr>
      <xdr:spPr>
        <a:xfrm flipV="1">
          <a:off x="9639300" y="10486271"/>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166647</xdr:rowOff>
    </xdr:from>
    <xdr:to>
      <xdr:col>46</xdr:col>
      <xdr:colOff>38100</xdr:colOff>
      <xdr:row>61</xdr:row>
      <xdr:rowOff>96797</xdr:rowOff>
    </xdr:to>
    <xdr:sp macro="" textlink="">
      <xdr:nvSpPr>
        <xdr:cNvPr id="249" name="楕円 248"/>
        <xdr:cNvSpPr/>
      </xdr:nvSpPr>
      <xdr:spPr>
        <a:xfrm>
          <a:off x="8699500" y="104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39159</xdr:rowOff>
    </xdr:from>
    <xdr:to>
      <xdr:col>50</xdr:col>
      <xdr:colOff>114300</xdr:colOff>
      <xdr:row>61</xdr:row>
      <xdr:rowOff>45997</xdr:rowOff>
    </xdr:to>
    <xdr:cxnSp macro="">
      <xdr:nvCxnSpPr>
        <xdr:cNvPr id="250" name="直線コネクタ 249"/>
        <xdr:cNvCxnSpPr/>
      </xdr:nvCxnSpPr>
      <xdr:spPr>
        <a:xfrm flipV="1">
          <a:off x="8750300" y="10497609"/>
          <a:ext cx="88900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15439</xdr:rowOff>
    </xdr:from>
    <xdr:to>
      <xdr:col>41</xdr:col>
      <xdr:colOff>101600</xdr:colOff>
      <xdr:row>61</xdr:row>
      <xdr:rowOff>117039</xdr:rowOff>
    </xdr:to>
    <xdr:sp macro="" textlink="">
      <xdr:nvSpPr>
        <xdr:cNvPr id="251" name="楕円 250"/>
        <xdr:cNvSpPr/>
      </xdr:nvSpPr>
      <xdr:spPr>
        <a:xfrm>
          <a:off x="7810500" y="104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45997</xdr:rowOff>
    </xdr:from>
    <xdr:to>
      <xdr:col>45</xdr:col>
      <xdr:colOff>177800</xdr:colOff>
      <xdr:row>61</xdr:row>
      <xdr:rowOff>66239</xdr:rowOff>
    </xdr:to>
    <xdr:cxnSp macro="">
      <xdr:nvCxnSpPr>
        <xdr:cNvPr id="252" name="直線コネクタ 251"/>
        <xdr:cNvCxnSpPr/>
      </xdr:nvCxnSpPr>
      <xdr:spPr>
        <a:xfrm flipV="1">
          <a:off x="7861300" y="10504447"/>
          <a:ext cx="889000" cy="2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26292</xdr:rowOff>
    </xdr:from>
    <xdr:to>
      <xdr:col>36</xdr:col>
      <xdr:colOff>165100</xdr:colOff>
      <xdr:row>61</xdr:row>
      <xdr:rowOff>127892</xdr:rowOff>
    </xdr:to>
    <xdr:sp macro="" textlink="">
      <xdr:nvSpPr>
        <xdr:cNvPr id="253" name="楕円 252"/>
        <xdr:cNvSpPr/>
      </xdr:nvSpPr>
      <xdr:spPr>
        <a:xfrm>
          <a:off x="6921500" y="1048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66239</xdr:rowOff>
    </xdr:from>
    <xdr:to>
      <xdr:col>41</xdr:col>
      <xdr:colOff>50800</xdr:colOff>
      <xdr:row>61</xdr:row>
      <xdr:rowOff>77092</xdr:rowOff>
    </xdr:to>
    <xdr:cxnSp macro="">
      <xdr:nvCxnSpPr>
        <xdr:cNvPr id="254" name="直線コネクタ 253"/>
        <xdr:cNvCxnSpPr/>
      </xdr:nvCxnSpPr>
      <xdr:spPr>
        <a:xfrm flipV="1">
          <a:off x="6972300" y="10524689"/>
          <a:ext cx="889000" cy="1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55" name="n_1aveValue【橋りょう・トンネル】&#10;一人当たり有形固定資産（償却資産）額"/>
        <xdr:cNvSpPr txBox="1"/>
      </xdr:nvSpPr>
      <xdr:spPr>
        <a:xfrm>
          <a:off x="9281505" y="10916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74930</xdr:rowOff>
    </xdr:from>
    <xdr:ext cx="690189" cy="259045"/>
    <xdr:sp macro="" textlink="">
      <xdr:nvSpPr>
        <xdr:cNvPr id="256" name="n_2aveValue【橋りょう・トンネル】&#10;一人当たり有形固定資産（償却資産）額"/>
        <xdr:cNvSpPr txBox="1"/>
      </xdr:nvSpPr>
      <xdr:spPr>
        <a:xfrm>
          <a:off x="84052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76200</xdr:rowOff>
    </xdr:from>
    <xdr:ext cx="690189" cy="259045"/>
    <xdr:sp macro="" textlink="">
      <xdr:nvSpPr>
        <xdr:cNvPr id="257" name="n_3aveValue【橋りょう・トンネル】&#10;一人当たり有形固定資産（償却資産）額"/>
        <xdr:cNvSpPr txBox="1"/>
      </xdr:nvSpPr>
      <xdr:spPr>
        <a:xfrm>
          <a:off x="7516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139173</xdr:rowOff>
    </xdr:from>
    <xdr:ext cx="690189" cy="259045"/>
    <xdr:sp macro="" textlink="">
      <xdr:nvSpPr>
        <xdr:cNvPr id="258" name="n_4aveValue【橋りょう・トンネル】&#10;一人当たり有形固定資産（償却資産）額"/>
        <xdr:cNvSpPr txBox="1"/>
      </xdr:nvSpPr>
      <xdr:spPr>
        <a:xfrm>
          <a:off x="6627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106486</xdr:rowOff>
    </xdr:from>
    <xdr:ext cx="690189" cy="259045"/>
    <xdr:sp macro="" textlink="">
      <xdr:nvSpPr>
        <xdr:cNvPr id="259" name="n_1mainValue【橋りょう・トンネル】&#10;一人当たり有形固定資産（償却資産）額"/>
        <xdr:cNvSpPr txBox="1"/>
      </xdr:nvSpPr>
      <xdr:spPr>
        <a:xfrm>
          <a:off x="9281505" y="102220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113324</xdr:rowOff>
    </xdr:from>
    <xdr:ext cx="690189" cy="259045"/>
    <xdr:sp macro="" textlink="">
      <xdr:nvSpPr>
        <xdr:cNvPr id="260" name="n_2mainValue【橋りょう・トンネル】&#10;一人当たり有形固定資産（償却資産）額"/>
        <xdr:cNvSpPr txBox="1"/>
      </xdr:nvSpPr>
      <xdr:spPr>
        <a:xfrm>
          <a:off x="8405205" y="102288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133566</xdr:rowOff>
    </xdr:from>
    <xdr:ext cx="690189" cy="259045"/>
    <xdr:sp macro="" textlink="">
      <xdr:nvSpPr>
        <xdr:cNvPr id="261" name="n_3mainValue【橋りょう・トンネル】&#10;一人当たり有形固定資産（償却資産）額"/>
        <xdr:cNvSpPr txBox="1"/>
      </xdr:nvSpPr>
      <xdr:spPr>
        <a:xfrm>
          <a:off x="7516205" y="102491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144419</xdr:rowOff>
    </xdr:from>
    <xdr:ext cx="690189" cy="259045"/>
    <xdr:sp macro="" textlink="">
      <xdr:nvSpPr>
        <xdr:cNvPr id="262" name="n_4mainValue【橋りょう・トンネル】&#10;一人当たり有形固定資産（償却資産）額"/>
        <xdr:cNvSpPr txBox="1"/>
      </xdr:nvSpPr>
      <xdr:spPr>
        <a:xfrm>
          <a:off x="6627205" y="102599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41184</xdr:rowOff>
    </xdr:from>
    <xdr:to>
      <xdr:col>24</xdr:col>
      <xdr:colOff>114300</xdr:colOff>
      <xdr:row>84</xdr:row>
      <xdr:rowOff>142784</xdr:rowOff>
    </xdr:to>
    <xdr:sp macro="" textlink="">
      <xdr:nvSpPr>
        <xdr:cNvPr id="304" name="楕円 303"/>
        <xdr:cNvSpPr/>
      </xdr:nvSpPr>
      <xdr:spPr>
        <a:xfrm>
          <a:off x="45847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19611</xdr:rowOff>
    </xdr:from>
    <xdr:ext cx="405111" cy="259045"/>
    <xdr:sp macro="" textlink="">
      <xdr:nvSpPr>
        <xdr:cNvPr id="305" name="【公営住宅】&#10;有形固定資産減価償却率該当値テキスト"/>
        <xdr:cNvSpPr txBox="1"/>
      </xdr:nvSpPr>
      <xdr:spPr>
        <a:xfrm>
          <a:off x="4673600"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11793</xdr:rowOff>
    </xdr:from>
    <xdr:to>
      <xdr:col>20</xdr:col>
      <xdr:colOff>38100</xdr:colOff>
      <xdr:row>84</xdr:row>
      <xdr:rowOff>113393</xdr:rowOff>
    </xdr:to>
    <xdr:sp macro="" textlink="">
      <xdr:nvSpPr>
        <xdr:cNvPr id="306" name="楕円 305"/>
        <xdr:cNvSpPr/>
      </xdr:nvSpPr>
      <xdr:spPr>
        <a:xfrm>
          <a:off x="3746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62593</xdr:rowOff>
    </xdr:from>
    <xdr:to>
      <xdr:col>24</xdr:col>
      <xdr:colOff>63500</xdr:colOff>
      <xdr:row>84</xdr:row>
      <xdr:rowOff>91984</xdr:rowOff>
    </xdr:to>
    <xdr:cxnSp macro="">
      <xdr:nvCxnSpPr>
        <xdr:cNvPr id="307" name="直線コネクタ 306"/>
        <xdr:cNvCxnSpPr/>
      </xdr:nvCxnSpPr>
      <xdr:spPr>
        <a:xfrm>
          <a:off x="3797300" y="144643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155484</xdr:rowOff>
    </xdr:from>
    <xdr:to>
      <xdr:col>15</xdr:col>
      <xdr:colOff>101600</xdr:colOff>
      <xdr:row>84</xdr:row>
      <xdr:rowOff>85634</xdr:rowOff>
    </xdr:to>
    <xdr:sp macro="" textlink="">
      <xdr:nvSpPr>
        <xdr:cNvPr id="308" name="楕円 307"/>
        <xdr:cNvSpPr/>
      </xdr:nvSpPr>
      <xdr:spPr>
        <a:xfrm>
          <a:off x="2857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34834</xdr:rowOff>
    </xdr:from>
    <xdr:to>
      <xdr:col>19</xdr:col>
      <xdr:colOff>177800</xdr:colOff>
      <xdr:row>84</xdr:row>
      <xdr:rowOff>62593</xdr:rowOff>
    </xdr:to>
    <xdr:cxnSp macro="">
      <xdr:nvCxnSpPr>
        <xdr:cNvPr id="309" name="直線コネクタ 308"/>
        <xdr:cNvCxnSpPr/>
      </xdr:nvCxnSpPr>
      <xdr:spPr>
        <a:xfrm>
          <a:off x="2908300" y="144366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124461</xdr:rowOff>
    </xdr:from>
    <xdr:to>
      <xdr:col>10</xdr:col>
      <xdr:colOff>165100</xdr:colOff>
      <xdr:row>84</xdr:row>
      <xdr:rowOff>54611</xdr:rowOff>
    </xdr:to>
    <xdr:sp macro="" textlink="">
      <xdr:nvSpPr>
        <xdr:cNvPr id="310" name="楕円 309"/>
        <xdr:cNvSpPr/>
      </xdr:nvSpPr>
      <xdr:spPr>
        <a:xfrm>
          <a:off x="196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3811</xdr:rowOff>
    </xdr:from>
    <xdr:to>
      <xdr:col>15</xdr:col>
      <xdr:colOff>50800</xdr:colOff>
      <xdr:row>84</xdr:row>
      <xdr:rowOff>34834</xdr:rowOff>
    </xdr:to>
    <xdr:cxnSp macro="">
      <xdr:nvCxnSpPr>
        <xdr:cNvPr id="311" name="直線コネクタ 310"/>
        <xdr:cNvCxnSpPr/>
      </xdr:nvCxnSpPr>
      <xdr:spPr>
        <a:xfrm>
          <a:off x="2019300" y="144056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95069</xdr:rowOff>
    </xdr:from>
    <xdr:to>
      <xdr:col>6</xdr:col>
      <xdr:colOff>38100</xdr:colOff>
      <xdr:row>84</xdr:row>
      <xdr:rowOff>25219</xdr:rowOff>
    </xdr:to>
    <xdr:sp macro="" textlink="">
      <xdr:nvSpPr>
        <xdr:cNvPr id="312" name="楕円 311"/>
        <xdr:cNvSpPr/>
      </xdr:nvSpPr>
      <xdr:spPr>
        <a:xfrm>
          <a:off x="1079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145869</xdr:rowOff>
    </xdr:from>
    <xdr:to>
      <xdr:col>10</xdr:col>
      <xdr:colOff>114300</xdr:colOff>
      <xdr:row>84</xdr:row>
      <xdr:rowOff>3811</xdr:rowOff>
    </xdr:to>
    <xdr:cxnSp macro="">
      <xdr:nvCxnSpPr>
        <xdr:cNvPr id="313" name="直線コネクタ 312"/>
        <xdr:cNvCxnSpPr/>
      </xdr:nvCxnSpPr>
      <xdr:spPr>
        <a:xfrm>
          <a:off x="1130300" y="1437621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104520</xdr:rowOff>
    </xdr:from>
    <xdr:ext cx="405111" cy="259045"/>
    <xdr:sp macro="" textlink="">
      <xdr:nvSpPr>
        <xdr:cNvPr id="318" name="n_1mainValue【公営住宅】&#10;有形固定資産減価償却率"/>
        <xdr:cNvSpPr txBox="1"/>
      </xdr:nvSpPr>
      <xdr:spPr>
        <a:xfrm>
          <a:off x="35820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76761</xdr:rowOff>
    </xdr:from>
    <xdr:ext cx="405111" cy="259045"/>
    <xdr:sp macro="" textlink="">
      <xdr:nvSpPr>
        <xdr:cNvPr id="319" name="n_2mainValue【公営住宅】&#10;有形固定資産減価償却率"/>
        <xdr:cNvSpPr txBox="1"/>
      </xdr:nvSpPr>
      <xdr:spPr>
        <a:xfrm>
          <a:off x="2705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45738</xdr:rowOff>
    </xdr:from>
    <xdr:ext cx="405111" cy="259045"/>
    <xdr:sp macro="" textlink="">
      <xdr:nvSpPr>
        <xdr:cNvPr id="320" name="n_3mainValue【公営住宅】&#10;有形固定資産減価償却率"/>
        <xdr:cNvSpPr txBox="1"/>
      </xdr:nvSpPr>
      <xdr:spPr>
        <a:xfrm>
          <a:off x="1816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16346</xdr:rowOff>
    </xdr:from>
    <xdr:ext cx="405111" cy="259045"/>
    <xdr:sp macro="" textlink="">
      <xdr:nvSpPr>
        <xdr:cNvPr id="321" name="n_4mainValue【公営住宅】&#10;有形固定資産減価償却率"/>
        <xdr:cNvSpPr txBox="1"/>
      </xdr:nvSpPr>
      <xdr:spPr>
        <a:xfrm>
          <a:off x="927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109999</xdr:rowOff>
    </xdr:from>
    <xdr:to>
      <xdr:col>55</xdr:col>
      <xdr:colOff>50800</xdr:colOff>
      <xdr:row>87</xdr:row>
      <xdr:rowOff>40149</xdr:rowOff>
    </xdr:to>
    <xdr:sp macro="" textlink="">
      <xdr:nvSpPr>
        <xdr:cNvPr id="363" name="楕円 362"/>
        <xdr:cNvSpPr/>
      </xdr:nvSpPr>
      <xdr:spPr>
        <a:xfrm>
          <a:off x="10426700" y="148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110159</xdr:rowOff>
    </xdr:from>
    <xdr:to>
      <xdr:col>50</xdr:col>
      <xdr:colOff>165100</xdr:colOff>
      <xdr:row>87</xdr:row>
      <xdr:rowOff>40309</xdr:rowOff>
    </xdr:to>
    <xdr:sp macro="" textlink="">
      <xdr:nvSpPr>
        <xdr:cNvPr id="365" name="楕円 364"/>
        <xdr:cNvSpPr/>
      </xdr:nvSpPr>
      <xdr:spPr>
        <a:xfrm>
          <a:off x="9588500" y="148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160799</xdr:rowOff>
    </xdr:from>
    <xdr:to>
      <xdr:col>55</xdr:col>
      <xdr:colOff>0</xdr:colOff>
      <xdr:row>86</xdr:row>
      <xdr:rowOff>160959</xdr:rowOff>
    </xdr:to>
    <xdr:cxnSp macro="">
      <xdr:nvCxnSpPr>
        <xdr:cNvPr id="366" name="直線コネクタ 365"/>
        <xdr:cNvCxnSpPr/>
      </xdr:nvCxnSpPr>
      <xdr:spPr>
        <a:xfrm flipV="1">
          <a:off x="9639300" y="14905499"/>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110339</xdr:rowOff>
    </xdr:from>
    <xdr:to>
      <xdr:col>46</xdr:col>
      <xdr:colOff>38100</xdr:colOff>
      <xdr:row>87</xdr:row>
      <xdr:rowOff>40489</xdr:rowOff>
    </xdr:to>
    <xdr:sp macro="" textlink="">
      <xdr:nvSpPr>
        <xdr:cNvPr id="367" name="楕円 366"/>
        <xdr:cNvSpPr/>
      </xdr:nvSpPr>
      <xdr:spPr>
        <a:xfrm>
          <a:off x="8699500" y="148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160959</xdr:rowOff>
    </xdr:from>
    <xdr:to>
      <xdr:col>50</xdr:col>
      <xdr:colOff>114300</xdr:colOff>
      <xdr:row>86</xdr:row>
      <xdr:rowOff>161139</xdr:rowOff>
    </xdr:to>
    <xdr:cxnSp macro="">
      <xdr:nvCxnSpPr>
        <xdr:cNvPr id="368" name="直線コネクタ 367"/>
        <xdr:cNvCxnSpPr/>
      </xdr:nvCxnSpPr>
      <xdr:spPr>
        <a:xfrm flipV="1">
          <a:off x="8750300" y="14905659"/>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110620</xdr:rowOff>
    </xdr:from>
    <xdr:to>
      <xdr:col>41</xdr:col>
      <xdr:colOff>101600</xdr:colOff>
      <xdr:row>87</xdr:row>
      <xdr:rowOff>40770</xdr:rowOff>
    </xdr:to>
    <xdr:sp macro="" textlink="">
      <xdr:nvSpPr>
        <xdr:cNvPr id="369" name="楕円 368"/>
        <xdr:cNvSpPr/>
      </xdr:nvSpPr>
      <xdr:spPr>
        <a:xfrm>
          <a:off x="7810500" y="148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161139</xdr:rowOff>
    </xdr:from>
    <xdr:to>
      <xdr:col>45</xdr:col>
      <xdr:colOff>177800</xdr:colOff>
      <xdr:row>86</xdr:row>
      <xdr:rowOff>161420</xdr:rowOff>
    </xdr:to>
    <xdr:cxnSp macro="">
      <xdr:nvCxnSpPr>
        <xdr:cNvPr id="370" name="直線コネクタ 369"/>
        <xdr:cNvCxnSpPr/>
      </xdr:nvCxnSpPr>
      <xdr:spPr>
        <a:xfrm flipV="1">
          <a:off x="7861300" y="14905839"/>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110770</xdr:rowOff>
    </xdr:from>
    <xdr:to>
      <xdr:col>36</xdr:col>
      <xdr:colOff>165100</xdr:colOff>
      <xdr:row>87</xdr:row>
      <xdr:rowOff>40920</xdr:rowOff>
    </xdr:to>
    <xdr:sp macro="" textlink="">
      <xdr:nvSpPr>
        <xdr:cNvPr id="371" name="楕円 370"/>
        <xdr:cNvSpPr/>
      </xdr:nvSpPr>
      <xdr:spPr>
        <a:xfrm>
          <a:off x="6921500" y="148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161420</xdr:rowOff>
    </xdr:from>
    <xdr:to>
      <xdr:col>41</xdr:col>
      <xdr:colOff>50800</xdr:colOff>
      <xdr:row>86</xdr:row>
      <xdr:rowOff>161570</xdr:rowOff>
    </xdr:to>
    <xdr:cxnSp macro="">
      <xdr:nvCxnSpPr>
        <xdr:cNvPr id="372" name="直線コネクタ 371"/>
        <xdr:cNvCxnSpPr/>
      </xdr:nvCxnSpPr>
      <xdr:spPr>
        <a:xfrm flipV="1">
          <a:off x="6972300" y="14906120"/>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31436</xdr:rowOff>
    </xdr:from>
    <xdr:ext cx="469744" cy="259045"/>
    <xdr:sp macro="" textlink="">
      <xdr:nvSpPr>
        <xdr:cNvPr id="377" name="n_1mainValue【公営住宅】&#10;一人当たり面積"/>
        <xdr:cNvSpPr txBox="1"/>
      </xdr:nvSpPr>
      <xdr:spPr>
        <a:xfrm>
          <a:off x="9391727" y="1494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31616</xdr:rowOff>
    </xdr:from>
    <xdr:ext cx="469744" cy="259045"/>
    <xdr:sp macro="" textlink="">
      <xdr:nvSpPr>
        <xdr:cNvPr id="378" name="n_2mainValue【公営住宅】&#10;一人当たり面積"/>
        <xdr:cNvSpPr txBox="1"/>
      </xdr:nvSpPr>
      <xdr:spPr>
        <a:xfrm>
          <a:off x="8515427" y="1494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31897</xdr:rowOff>
    </xdr:from>
    <xdr:ext cx="469744" cy="259045"/>
    <xdr:sp macro="" textlink="">
      <xdr:nvSpPr>
        <xdr:cNvPr id="379" name="n_3mainValue【公営住宅】&#10;一人当たり面積"/>
        <xdr:cNvSpPr txBox="1"/>
      </xdr:nvSpPr>
      <xdr:spPr>
        <a:xfrm>
          <a:off x="7626427" y="1494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32047</xdr:rowOff>
    </xdr:from>
    <xdr:ext cx="469744" cy="259045"/>
    <xdr:sp macro="" textlink="">
      <xdr:nvSpPr>
        <xdr:cNvPr id="380" name="n_4mainValue【公営住宅】&#10;一人当たり面積"/>
        <xdr:cNvSpPr txBox="1"/>
      </xdr:nvSpPr>
      <xdr:spPr>
        <a:xfrm>
          <a:off x="6737427" y="1494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69850</xdr:rowOff>
    </xdr:from>
    <xdr:to>
      <xdr:col>85</xdr:col>
      <xdr:colOff>177800</xdr:colOff>
      <xdr:row>40</xdr:row>
      <xdr:rowOff>0</xdr:rowOff>
    </xdr:to>
    <xdr:sp macro="" textlink="">
      <xdr:nvSpPr>
        <xdr:cNvPr id="436" name="楕円 435"/>
        <xdr:cNvSpPr/>
      </xdr:nvSpPr>
      <xdr:spPr>
        <a:xfrm>
          <a:off x="162687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48277</xdr:rowOff>
    </xdr:from>
    <xdr:ext cx="405111" cy="259045"/>
    <xdr:sp macro="" textlink="">
      <xdr:nvSpPr>
        <xdr:cNvPr id="437" name="【認定こども園・幼稚園・保育所】&#10;有形固定資産減価償却率該当値テキスト"/>
        <xdr:cNvSpPr txBox="1"/>
      </xdr:nvSpPr>
      <xdr:spPr>
        <a:xfrm>
          <a:off x="16357600"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11430</xdr:rowOff>
    </xdr:from>
    <xdr:to>
      <xdr:col>81</xdr:col>
      <xdr:colOff>101600</xdr:colOff>
      <xdr:row>39</xdr:row>
      <xdr:rowOff>113030</xdr:rowOff>
    </xdr:to>
    <xdr:sp macro="" textlink="">
      <xdr:nvSpPr>
        <xdr:cNvPr id="438" name="楕円 437"/>
        <xdr:cNvSpPr/>
      </xdr:nvSpPr>
      <xdr:spPr>
        <a:xfrm>
          <a:off x="154305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62230</xdr:rowOff>
    </xdr:from>
    <xdr:to>
      <xdr:col>85</xdr:col>
      <xdr:colOff>127000</xdr:colOff>
      <xdr:row>39</xdr:row>
      <xdr:rowOff>120650</xdr:rowOff>
    </xdr:to>
    <xdr:cxnSp macro="">
      <xdr:nvCxnSpPr>
        <xdr:cNvPr id="439" name="直線コネクタ 438"/>
        <xdr:cNvCxnSpPr/>
      </xdr:nvCxnSpPr>
      <xdr:spPr>
        <a:xfrm>
          <a:off x="15481300" y="674878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440" name="楕円 439"/>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62230</xdr:rowOff>
    </xdr:to>
    <xdr:cxnSp macro="">
      <xdr:nvCxnSpPr>
        <xdr:cNvPr id="441" name="直線コネクタ 440"/>
        <xdr:cNvCxnSpPr/>
      </xdr:nvCxnSpPr>
      <xdr:spPr>
        <a:xfrm>
          <a:off x="14592300" y="669036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66040</xdr:rowOff>
    </xdr:from>
    <xdr:to>
      <xdr:col>72</xdr:col>
      <xdr:colOff>38100</xdr:colOff>
      <xdr:row>38</xdr:row>
      <xdr:rowOff>167640</xdr:rowOff>
    </xdr:to>
    <xdr:sp macro="" textlink="">
      <xdr:nvSpPr>
        <xdr:cNvPr id="442" name="楕円 441"/>
        <xdr:cNvSpPr/>
      </xdr:nvSpPr>
      <xdr:spPr>
        <a:xfrm>
          <a:off x="13652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116840</xdr:rowOff>
    </xdr:from>
    <xdr:to>
      <xdr:col>76</xdr:col>
      <xdr:colOff>114300</xdr:colOff>
      <xdr:row>39</xdr:row>
      <xdr:rowOff>3810</xdr:rowOff>
    </xdr:to>
    <xdr:cxnSp macro="">
      <xdr:nvCxnSpPr>
        <xdr:cNvPr id="443" name="直線コネクタ 442"/>
        <xdr:cNvCxnSpPr/>
      </xdr:nvCxnSpPr>
      <xdr:spPr>
        <a:xfrm>
          <a:off x="13703300" y="663194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7620</xdr:rowOff>
    </xdr:from>
    <xdr:to>
      <xdr:col>67</xdr:col>
      <xdr:colOff>101600</xdr:colOff>
      <xdr:row>38</xdr:row>
      <xdr:rowOff>109220</xdr:rowOff>
    </xdr:to>
    <xdr:sp macro="" textlink="">
      <xdr:nvSpPr>
        <xdr:cNvPr id="444" name="楕円 443"/>
        <xdr:cNvSpPr/>
      </xdr:nvSpPr>
      <xdr:spPr>
        <a:xfrm>
          <a:off x="12763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58420</xdr:rowOff>
    </xdr:from>
    <xdr:to>
      <xdr:col>71</xdr:col>
      <xdr:colOff>177800</xdr:colOff>
      <xdr:row>38</xdr:row>
      <xdr:rowOff>116840</xdr:rowOff>
    </xdr:to>
    <xdr:cxnSp macro="">
      <xdr:nvCxnSpPr>
        <xdr:cNvPr id="445" name="直線コネクタ 444"/>
        <xdr:cNvCxnSpPr/>
      </xdr:nvCxnSpPr>
      <xdr:spPr>
        <a:xfrm>
          <a:off x="12814300" y="657352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104157</xdr:rowOff>
    </xdr:from>
    <xdr:ext cx="405111" cy="259045"/>
    <xdr:sp macro="" textlink="">
      <xdr:nvSpPr>
        <xdr:cNvPr id="450" name="n_1mainValue【認定こども園・幼稚園・保育所】&#10;有形固定資産減価償却率"/>
        <xdr:cNvSpPr txBox="1"/>
      </xdr:nvSpPr>
      <xdr:spPr>
        <a:xfrm>
          <a:off x="15266044" y="679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451" name="n_2mainValue【認定こども園・幼稚園・保育所】&#10;有形固定資産減価償却率"/>
        <xdr:cNvSpPr txBox="1"/>
      </xdr:nvSpPr>
      <xdr:spPr>
        <a:xfrm>
          <a:off x="14389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158767</xdr:rowOff>
    </xdr:from>
    <xdr:ext cx="405111" cy="259045"/>
    <xdr:sp macro="" textlink="">
      <xdr:nvSpPr>
        <xdr:cNvPr id="452" name="n_3mainValue【認定こども園・幼稚園・保育所】&#10;有形固定資産減価償却率"/>
        <xdr:cNvSpPr txBox="1"/>
      </xdr:nvSpPr>
      <xdr:spPr>
        <a:xfrm>
          <a:off x="13500744" y="6673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100347</xdr:rowOff>
    </xdr:from>
    <xdr:ext cx="405111" cy="259045"/>
    <xdr:sp macro="" textlink="">
      <xdr:nvSpPr>
        <xdr:cNvPr id="453" name="n_4mainValue【認定こども園・幼稚園・保育所】&#10;有形固定資産減価償却率"/>
        <xdr:cNvSpPr txBox="1"/>
      </xdr:nvSpPr>
      <xdr:spPr>
        <a:xfrm>
          <a:off x="12611744" y="661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82006</xdr:rowOff>
    </xdr:from>
    <xdr:to>
      <xdr:col>116</xdr:col>
      <xdr:colOff>114300</xdr:colOff>
      <xdr:row>41</xdr:row>
      <xdr:rowOff>12156</xdr:rowOff>
    </xdr:to>
    <xdr:sp macro="" textlink="">
      <xdr:nvSpPr>
        <xdr:cNvPr id="495" name="楕円 494"/>
        <xdr:cNvSpPr/>
      </xdr:nvSpPr>
      <xdr:spPr>
        <a:xfrm>
          <a:off x="22110700" y="69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60433</xdr:rowOff>
    </xdr:from>
    <xdr:ext cx="469744" cy="259045"/>
    <xdr:sp macro="" textlink="">
      <xdr:nvSpPr>
        <xdr:cNvPr id="496" name="【認定こども園・幼稚園・保育所】&#10;一人当たり面積該当値テキスト"/>
        <xdr:cNvSpPr txBox="1"/>
      </xdr:nvSpPr>
      <xdr:spPr>
        <a:xfrm>
          <a:off x="22199600" y="691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87449</xdr:rowOff>
    </xdr:from>
    <xdr:to>
      <xdr:col>112</xdr:col>
      <xdr:colOff>38100</xdr:colOff>
      <xdr:row>41</xdr:row>
      <xdr:rowOff>17599</xdr:rowOff>
    </xdr:to>
    <xdr:sp macro="" textlink="">
      <xdr:nvSpPr>
        <xdr:cNvPr id="497" name="楕円 496"/>
        <xdr:cNvSpPr/>
      </xdr:nvSpPr>
      <xdr:spPr>
        <a:xfrm>
          <a:off x="21272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132806</xdr:rowOff>
    </xdr:from>
    <xdr:to>
      <xdr:col>116</xdr:col>
      <xdr:colOff>63500</xdr:colOff>
      <xdr:row>40</xdr:row>
      <xdr:rowOff>138249</xdr:rowOff>
    </xdr:to>
    <xdr:cxnSp macro="">
      <xdr:nvCxnSpPr>
        <xdr:cNvPr id="498" name="直線コネクタ 497"/>
        <xdr:cNvCxnSpPr/>
      </xdr:nvCxnSpPr>
      <xdr:spPr>
        <a:xfrm flipV="1">
          <a:off x="21323300" y="6990806"/>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95069</xdr:rowOff>
    </xdr:from>
    <xdr:to>
      <xdr:col>107</xdr:col>
      <xdr:colOff>101600</xdr:colOff>
      <xdr:row>41</xdr:row>
      <xdr:rowOff>25219</xdr:rowOff>
    </xdr:to>
    <xdr:sp macro="" textlink="">
      <xdr:nvSpPr>
        <xdr:cNvPr id="499" name="楕円 498"/>
        <xdr:cNvSpPr/>
      </xdr:nvSpPr>
      <xdr:spPr>
        <a:xfrm>
          <a:off x="20383500" y="69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138249</xdr:rowOff>
    </xdr:from>
    <xdr:to>
      <xdr:col>111</xdr:col>
      <xdr:colOff>177800</xdr:colOff>
      <xdr:row>40</xdr:row>
      <xdr:rowOff>145869</xdr:rowOff>
    </xdr:to>
    <xdr:cxnSp macro="">
      <xdr:nvCxnSpPr>
        <xdr:cNvPr id="500" name="直線コネクタ 499"/>
        <xdr:cNvCxnSpPr/>
      </xdr:nvCxnSpPr>
      <xdr:spPr>
        <a:xfrm flipV="1">
          <a:off x="20434300" y="699624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104866</xdr:rowOff>
    </xdr:from>
    <xdr:to>
      <xdr:col>102</xdr:col>
      <xdr:colOff>165100</xdr:colOff>
      <xdr:row>41</xdr:row>
      <xdr:rowOff>35016</xdr:rowOff>
    </xdr:to>
    <xdr:sp macro="" textlink="">
      <xdr:nvSpPr>
        <xdr:cNvPr id="501" name="楕円 500"/>
        <xdr:cNvSpPr/>
      </xdr:nvSpPr>
      <xdr:spPr>
        <a:xfrm>
          <a:off x="19494500" y="69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145869</xdr:rowOff>
    </xdr:from>
    <xdr:to>
      <xdr:col>107</xdr:col>
      <xdr:colOff>50800</xdr:colOff>
      <xdr:row>40</xdr:row>
      <xdr:rowOff>155666</xdr:rowOff>
    </xdr:to>
    <xdr:cxnSp macro="">
      <xdr:nvCxnSpPr>
        <xdr:cNvPr id="502" name="直線コネクタ 501"/>
        <xdr:cNvCxnSpPr/>
      </xdr:nvCxnSpPr>
      <xdr:spPr>
        <a:xfrm flipV="1">
          <a:off x="19545300" y="70038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111397</xdr:rowOff>
    </xdr:from>
    <xdr:to>
      <xdr:col>98</xdr:col>
      <xdr:colOff>38100</xdr:colOff>
      <xdr:row>41</xdr:row>
      <xdr:rowOff>41547</xdr:rowOff>
    </xdr:to>
    <xdr:sp macro="" textlink="">
      <xdr:nvSpPr>
        <xdr:cNvPr id="503" name="楕円 502"/>
        <xdr:cNvSpPr/>
      </xdr:nvSpPr>
      <xdr:spPr>
        <a:xfrm>
          <a:off x="18605500" y="69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155666</xdr:rowOff>
    </xdr:from>
    <xdr:to>
      <xdr:col>102</xdr:col>
      <xdr:colOff>114300</xdr:colOff>
      <xdr:row>40</xdr:row>
      <xdr:rowOff>162197</xdr:rowOff>
    </xdr:to>
    <xdr:cxnSp macro="">
      <xdr:nvCxnSpPr>
        <xdr:cNvPr id="504" name="直線コネクタ 503"/>
        <xdr:cNvCxnSpPr/>
      </xdr:nvCxnSpPr>
      <xdr:spPr>
        <a:xfrm flipV="1">
          <a:off x="18656300" y="70136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505" name="n_1aveValue【認定こども園・幼稚園・保育所】&#10;一人当たり面積"/>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506" name="n_2aveValue【認定こども園・幼稚園・保育所】&#10;一人当たり面積"/>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507" name="n_3aveValue【認定こども園・幼稚園・保育所】&#10;一人当たり面積"/>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508" name="n_4aveValue【認定こども園・幼稚園・保育所】&#10;一人当たり面積"/>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8726</xdr:rowOff>
    </xdr:from>
    <xdr:ext cx="469744" cy="259045"/>
    <xdr:sp macro="" textlink="">
      <xdr:nvSpPr>
        <xdr:cNvPr id="509" name="n_1mainValue【認定こども園・幼稚園・保育所】&#10;一人当たり面積"/>
        <xdr:cNvSpPr txBox="1"/>
      </xdr:nvSpPr>
      <xdr:spPr>
        <a:xfrm>
          <a:off x="21075727" y="703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16346</xdr:rowOff>
    </xdr:from>
    <xdr:ext cx="469744" cy="259045"/>
    <xdr:sp macro="" textlink="">
      <xdr:nvSpPr>
        <xdr:cNvPr id="510" name="n_2mainValue【認定こども園・幼稚園・保育所】&#10;一人当たり面積"/>
        <xdr:cNvSpPr txBox="1"/>
      </xdr:nvSpPr>
      <xdr:spPr>
        <a:xfrm>
          <a:off x="20199427" y="704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26143</xdr:rowOff>
    </xdr:from>
    <xdr:ext cx="469744" cy="259045"/>
    <xdr:sp macro="" textlink="">
      <xdr:nvSpPr>
        <xdr:cNvPr id="511" name="n_3mainValue【認定こども園・幼稚園・保育所】&#10;一人当たり面積"/>
        <xdr:cNvSpPr txBox="1"/>
      </xdr:nvSpPr>
      <xdr:spPr>
        <a:xfrm>
          <a:off x="19310427" y="705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32674</xdr:rowOff>
    </xdr:from>
    <xdr:ext cx="469744" cy="259045"/>
    <xdr:sp macro="" textlink="">
      <xdr:nvSpPr>
        <xdr:cNvPr id="512" name="n_4mainValue【認定こども園・幼稚園・保育所】&#10;一人当たり面積"/>
        <xdr:cNvSpPr txBox="1"/>
      </xdr:nvSpPr>
      <xdr:spPr>
        <a:xfrm>
          <a:off x="18421427" y="70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12065</xdr:rowOff>
    </xdr:from>
    <xdr:to>
      <xdr:col>85</xdr:col>
      <xdr:colOff>177800</xdr:colOff>
      <xdr:row>63</xdr:row>
      <xdr:rowOff>113665</xdr:rowOff>
    </xdr:to>
    <xdr:sp macro="" textlink="">
      <xdr:nvSpPr>
        <xdr:cNvPr id="553" name="楕円 552"/>
        <xdr:cNvSpPr/>
      </xdr:nvSpPr>
      <xdr:spPr>
        <a:xfrm>
          <a:off x="162687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98442</xdr:rowOff>
    </xdr:from>
    <xdr:ext cx="405111" cy="259045"/>
    <xdr:sp macro="" textlink="">
      <xdr:nvSpPr>
        <xdr:cNvPr id="554" name="【学校施設】&#10;有形固定資産減価償却率該当値テキスト"/>
        <xdr:cNvSpPr txBox="1"/>
      </xdr:nvSpPr>
      <xdr:spPr>
        <a:xfrm>
          <a:off x="16357600" y="1072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149225</xdr:rowOff>
    </xdr:from>
    <xdr:to>
      <xdr:col>81</xdr:col>
      <xdr:colOff>101600</xdr:colOff>
      <xdr:row>63</xdr:row>
      <xdr:rowOff>79375</xdr:rowOff>
    </xdr:to>
    <xdr:sp macro="" textlink="">
      <xdr:nvSpPr>
        <xdr:cNvPr id="555" name="楕円 554"/>
        <xdr:cNvSpPr/>
      </xdr:nvSpPr>
      <xdr:spPr>
        <a:xfrm>
          <a:off x="15430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28575</xdr:rowOff>
    </xdr:from>
    <xdr:to>
      <xdr:col>85</xdr:col>
      <xdr:colOff>127000</xdr:colOff>
      <xdr:row>63</xdr:row>
      <xdr:rowOff>62865</xdr:rowOff>
    </xdr:to>
    <xdr:cxnSp macro="">
      <xdr:nvCxnSpPr>
        <xdr:cNvPr id="556" name="直線コネクタ 555"/>
        <xdr:cNvCxnSpPr/>
      </xdr:nvCxnSpPr>
      <xdr:spPr>
        <a:xfrm>
          <a:off x="15481300" y="108299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116840</xdr:rowOff>
    </xdr:from>
    <xdr:to>
      <xdr:col>76</xdr:col>
      <xdr:colOff>165100</xdr:colOff>
      <xdr:row>63</xdr:row>
      <xdr:rowOff>46990</xdr:rowOff>
    </xdr:to>
    <xdr:sp macro="" textlink="">
      <xdr:nvSpPr>
        <xdr:cNvPr id="557" name="楕円 556"/>
        <xdr:cNvSpPr/>
      </xdr:nvSpPr>
      <xdr:spPr>
        <a:xfrm>
          <a:off x="14541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167640</xdr:rowOff>
    </xdr:from>
    <xdr:to>
      <xdr:col>81</xdr:col>
      <xdr:colOff>50800</xdr:colOff>
      <xdr:row>63</xdr:row>
      <xdr:rowOff>28575</xdr:rowOff>
    </xdr:to>
    <xdr:cxnSp macro="">
      <xdr:nvCxnSpPr>
        <xdr:cNvPr id="558" name="直線コネクタ 557"/>
        <xdr:cNvCxnSpPr/>
      </xdr:nvCxnSpPr>
      <xdr:spPr>
        <a:xfrm>
          <a:off x="14592300" y="107975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84455</xdr:rowOff>
    </xdr:from>
    <xdr:to>
      <xdr:col>72</xdr:col>
      <xdr:colOff>38100</xdr:colOff>
      <xdr:row>63</xdr:row>
      <xdr:rowOff>14605</xdr:rowOff>
    </xdr:to>
    <xdr:sp macro="" textlink="">
      <xdr:nvSpPr>
        <xdr:cNvPr id="559" name="楕円 558"/>
        <xdr:cNvSpPr/>
      </xdr:nvSpPr>
      <xdr:spPr>
        <a:xfrm>
          <a:off x="13652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135255</xdr:rowOff>
    </xdr:from>
    <xdr:to>
      <xdr:col>76</xdr:col>
      <xdr:colOff>114300</xdr:colOff>
      <xdr:row>62</xdr:row>
      <xdr:rowOff>167640</xdr:rowOff>
    </xdr:to>
    <xdr:cxnSp macro="">
      <xdr:nvCxnSpPr>
        <xdr:cNvPr id="560" name="直線コネクタ 559"/>
        <xdr:cNvCxnSpPr/>
      </xdr:nvCxnSpPr>
      <xdr:spPr>
        <a:xfrm>
          <a:off x="13703300" y="107651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52070</xdr:rowOff>
    </xdr:from>
    <xdr:to>
      <xdr:col>67</xdr:col>
      <xdr:colOff>101600</xdr:colOff>
      <xdr:row>62</xdr:row>
      <xdr:rowOff>153670</xdr:rowOff>
    </xdr:to>
    <xdr:sp macro="" textlink="">
      <xdr:nvSpPr>
        <xdr:cNvPr id="561" name="楕円 560"/>
        <xdr:cNvSpPr/>
      </xdr:nvSpPr>
      <xdr:spPr>
        <a:xfrm>
          <a:off x="1276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102870</xdr:rowOff>
    </xdr:from>
    <xdr:to>
      <xdr:col>71</xdr:col>
      <xdr:colOff>177800</xdr:colOff>
      <xdr:row>62</xdr:row>
      <xdr:rowOff>135255</xdr:rowOff>
    </xdr:to>
    <xdr:cxnSp macro="">
      <xdr:nvCxnSpPr>
        <xdr:cNvPr id="562" name="直線コネクタ 561"/>
        <xdr:cNvCxnSpPr/>
      </xdr:nvCxnSpPr>
      <xdr:spPr>
        <a:xfrm>
          <a:off x="12814300" y="10732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3" name="n_1aveValue【学校施設】&#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4"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5" name="n_3ave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aveValue【学校施設】&#10;有形固定資産減価償却率"/>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70502</xdr:rowOff>
    </xdr:from>
    <xdr:ext cx="405111" cy="259045"/>
    <xdr:sp macro="" textlink="">
      <xdr:nvSpPr>
        <xdr:cNvPr id="567" name="n_1mainValue【学校施設】&#10;有形固定資産減価償却率"/>
        <xdr:cNvSpPr txBox="1"/>
      </xdr:nvSpPr>
      <xdr:spPr>
        <a:xfrm>
          <a:off x="152660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38117</xdr:rowOff>
    </xdr:from>
    <xdr:ext cx="405111" cy="259045"/>
    <xdr:sp macro="" textlink="">
      <xdr:nvSpPr>
        <xdr:cNvPr id="568" name="n_2mainValue【学校施設】&#10;有形固定資産減価償却率"/>
        <xdr:cNvSpPr txBox="1"/>
      </xdr:nvSpPr>
      <xdr:spPr>
        <a:xfrm>
          <a:off x="14389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5732</xdr:rowOff>
    </xdr:from>
    <xdr:ext cx="405111" cy="259045"/>
    <xdr:sp macro="" textlink="">
      <xdr:nvSpPr>
        <xdr:cNvPr id="569" name="n_3mainValue【学校施設】&#10;有形固定資産減価償却率"/>
        <xdr:cNvSpPr txBox="1"/>
      </xdr:nvSpPr>
      <xdr:spPr>
        <a:xfrm>
          <a:off x="135007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144797</xdr:rowOff>
    </xdr:from>
    <xdr:ext cx="405111" cy="259045"/>
    <xdr:sp macro="" textlink="">
      <xdr:nvSpPr>
        <xdr:cNvPr id="570" name="n_4mainValue【学校施設】&#10;有形固定資産減価償却率"/>
        <xdr:cNvSpPr txBox="1"/>
      </xdr:nvSpPr>
      <xdr:spPr>
        <a:xfrm>
          <a:off x="12611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48946</xdr:rowOff>
    </xdr:from>
    <xdr:to>
      <xdr:col>116</xdr:col>
      <xdr:colOff>114300</xdr:colOff>
      <xdr:row>62</xdr:row>
      <xdr:rowOff>150546</xdr:rowOff>
    </xdr:to>
    <xdr:sp macro="" textlink="">
      <xdr:nvSpPr>
        <xdr:cNvPr id="610" name="楕円 609"/>
        <xdr:cNvSpPr/>
      </xdr:nvSpPr>
      <xdr:spPr>
        <a:xfrm>
          <a:off x="22110700" y="1067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71823</xdr:rowOff>
    </xdr:from>
    <xdr:ext cx="469744" cy="259045"/>
    <xdr:sp macro="" textlink="">
      <xdr:nvSpPr>
        <xdr:cNvPr id="611" name="【学校施設】&#10;一人当たり面積該当値テキスト"/>
        <xdr:cNvSpPr txBox="1"/>
      </xdr:nvSpPr>
      <xdr:spPr>
        <a:xfrm>
          <a:off x="22199600" y="105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55346</xdr:rowOff>
    </xdr:from>
    <xdr:to>
      <xdr:col>112</xdr:col>
      <xdr:colOff>38100</xdr:colOff>
      <xdr:row>62</xdr:row>
      <xdr:rowOff>156946</xdr:rowOff>
    </xdr:to>
    <xdr:sp macro="" textlink="">
      <xdr:nvSpPr>
        <xdr:cNvPr id="612" name="楕円 611"/>
        <xdr:cNvSpPr/>
      </xdr:nvSpPr>
      <xdr:spPr>
        <a:xfrm>
          <a:off x="21272500" y="106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99746</xdr:rowOff>
    </xdr:from>
    <xdr:to>
      <xdr:col>116</xdr:col>
      <xdr:colOff>63500</xdr:colOff>
      <xdr:row>62</xdr:row>
      <xdr:rowOff>106146</xdr:rowOff>
    </xdr:to>
    <xdr:cxnSp macro="">
      <xdr:nvCxnSpPr>
        <xdr:cNvPr id="613" name="直線コネクタ 612"/>
        <xdr:cNvCxnSpPr/>
      </xdr:nvCxnSpPr>
      <xdr:spPr>
        <a:xfrm flipV="1">
          <a:off x="21323300" y="10729646"/>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62585</xdr:rowOff>
    </xdr:from>
    <xdr:to>
      <xdr:col>107</xdr:col>
      <xdr:colOff>101600</xdr:colOff>
      <xdr:row>62</xdr:row>
      <xdr:rowOff>164185</xdr:rowOff>
    </xdr:to>
    <xdr:sp macro="" textlink="">
      <xdr:nvSpPr>
        <xdr:cNvPr id="614" name="楕円 613"/>
        <xdr:cNvSpPr/>
      </xdr:nvSpPr>
      <xdr:spPr>
        <a:xfrm>
          <a:off x="20383500" y="106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106146</xdr:rowOff>
    </xdr:from>
    <xdr:to>
      <xdr:col>111</xdr:col>
      <xdr:colOff>177800</xdr:colOff>
      <xdr:row>62</xdr:row>
      <xdr:rowOff>113385</xdr:rowOff>
    </xdr:to>
    <xdr:cxnSp macro="">
      <xdr:nvCxnSpPr>
        <xdr:cNvPr id="615" name="直線コネクタ 614"/>
        <xdr:cNvCxnSpPr/>
      </xdr:nvCxnSpPr>
      <xdr:spPr>
        <a:xfrm flipV="1">
          <a:off x="20434300" y="1073604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73940</xdr:rowOff>
    </xdr:from>
    <xdr:to>
      <xdr:col>102</xdr:col>
      <xdr:colOff>165100</xdr:colOff>
      <xdr:row>63</xdr:row>
      <xdr:rowOff>4090</xdr:rowOff>
    </xdr:to>
    <xdr:sp macro="" textlink="">
      <xdr:nvSpPr>
        <xdr:cNvPr id="616" name="楕円 615"/>
        <xdr:cNvSpPr/>
      </xdr:nvSpPr>
      <xdr:spPr>
        <a:xfrm>
          <a:off x="19494500" y="107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113385</xdr:rowOff>
    </xdr:from>
    <xdr:to>
      <xdr:col>107</xdr:col>
      <xdr:colOff>50800</xdr:colOff>
      <xdr:row>62</xdr:row>
      <xdr:rowOff>124740</xdr:rowOff>
    </xdr:to>
    <xdr:cxnSp macro="">
      <xdr:nvCxnSpPr>
        <xdr:cNvPr id="617" name="直線コネクタ 616"/>
        <xdr:cNvCxnSpPr/>
      </xdr:nvCxnSpPr>
      <xdr:spPr>
        <a:xfrm flipV="1">
          <a:off x="19545300" y="10743285"/>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80035</xdr:rowOff>
    </xdr:from>
    <xdr:to>
      <xdr:col>98</xdr:col>
      <xdr:colOff>38100</xdr:colOff>
      <xdr:row>63</xdr:row>
      <xdr:rowOff>10185</xdr:rowOff>
    </xdr:to>
    <xdr:sp macro="" textlink="">
      <xdr:nvSpPr>
        <xdr:cNvPr id="618" name="楕円 617"/>
        <xdr:cNvSpPr/>
      </xdr:nvSpPr>
      <xdr:spPr>
        <a:xfrm>
          <a:off x="18605500" y="107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124740</xdr:rowOff>
    </xdr:from>
    <xdr:to>
      <xdr:col>102</xdr:col>
      <xdr:colOff>114300</xdr:colOff>
      <xdr:row>62</xdr:row>
      <xdr:rowOff>130835</xdr:rowOff>
    </xdr:to>
    <xdr:cxnSp macro="">
      <xdr:nvCxnSpPr>
        <xdr:cNvPr id="619" name="直線コネクタ 618"/>
        <xdr:cNvCxnSpPr/>
      </xdr:nvCxnSpPr>
      <xdr:spPr>
        <a:xfrm flipV="1">
          <a:off x="18656300" y="10754640"/>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21" name="n_2aveValue【学校施設】&#10;一人当たり面積"/>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622" name="n_3aveValue【学校施設】&#10;一人当たり面積"/>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623" name="n_4aveValue【学校施設】&#10;一人当たり面積"/>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2023</xdr:rowOff>
    </xdr:from>
    <xdr:ext cx="469744" cy="259045"/>
    <xdr:sp macro="" textlink="">
      <xdr:nvSpPr>
        <xdr:cNvPr id="624" name="n_1mainValue【学校施設】&#10;一人当たり面積"/>
        <xdr:cNvSpPr txBox="1"/>
      </xdr:nvSpPr>
      <xdr:spPr>
        <a:xfrm>
          <a:off x="21075727" y="1046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9262</xdr:rowOff>
    </xdr:from>
    <xdr:ext cx="469744" cy="259045"/>
    <xdr:sp macro="" textlink="">
      <xdr:nvSpPr>
        <xdr:cNvPr id="625" name="n_2mainValue【学校施設】&#10;一人当たり面積"/>
        <xdr:cNvSpPr txBox="1"/>
      </xdr:nvSpPr>
      <xdr:spPr>
        <a:xfrm>
          <a:off x="20199427" y="1046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166667</xdr:rowOff>
    </xdr:from>
    <xdr:ext cx="469744" cy="259045"/>
    <xdr:sp macro="" textlink="">
      <xdr:nvSpPr>
        <xdr:cNvPr id="626" name="n_3mainValue【学校施設】&#10;一人当たり面積"/>
        <xdr:cNvSpPr txBox="1"/>
      </xdr:nvSpPr>
      <xdr:spPr>
        <a:xfrm>
          <a:off x="19310427" y="107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1312</xdr:rowOff>
    </xdr:from>
    <xdr:ext cx="469744" cy="259045"/>
    <xdr:sp macro="" textlink="">
      <xdr:nvSpPr>
        <xdr:cNvPr id="627" name="n_4mainValue【学校施設】&#10;一人当たり面積"/>
        <xdr:cNvSpPr txBox="1"/>
      </xdr:nvSpPr>
      <xdr:spPr>
        <a:xfrm>
          <a:off x="18421427" y="1080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653" name="直線コネクタ 652"/>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656" name="【児童館】&#10;有形固定資産減価償却率最大値テキスト"/>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657" name="直線コネクタ 656"/>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122845</xdr:rowOff>
    </xdr:from>
    <xdr:ext cx="405111" cy="259045"/>
    <xdr:sp macro="" textlink="">
      <xdr:nvSpPr>
        <xdr:cNvPr id="658" name="【児童館】&#10;有形固定資産減価償却率平均値テキスト"/>
        <xdr:cNvSpPr txBox="1"/>
      </xdr:nvSpPr>
      <xdr:spPr>
        <a:xfrm>
          <a:off x="16357600" y="1401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659" name="フローチャート: 判断 658"/>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160382</xdr:rowOff>
    </xdr:from>
    <xdr:to>
      <xdr:col>81</xdr:col>
      <xdr:colOff>101600</xdr:colOff>
      <xdr:row>81</xdr:row>
      <xdr:rowOff>90532</xdr:rowOff>
    </xdr:to>
    <xdr:sp macro="" textlink="">
      <xdr:nvSpPr>
        <xdr:cNvPr id="660" name="フローチャート: 判断 659"/>
        <xdr:cNvSpPr/>
      </xdr:nvSpPr>
      <xdr:spPr>
        <a:xfrm>
          <a:off x="15430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82006</xdr:rowOff>
    </xdr:from>
    <xdr:to>
      <xdr:col>76</xdr:col>
      <xdr:colOff>165100</xdr:colOff>
      <xdr:row>80</xdr:row>
      <xdr:rowOff>12156</xdr:rowOff>
    </xdr:to>
    <xdr:sp macro="" textlink="">
      <xdr:nvSpPr>
        <xdr:cNvPr id="661" name="フローチャート: 判断 660"/>
        <xdr:cNvSpPr/>
      </xdr:nvSpPr>
      <xdr:spPr>
        <a:xfrm>
          <a:off x="145415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54248</xdr:rowOff>
    </xdr:from>
    <xdr:to>
      <xdr:col>72</xdr:col>
      <xdr:colOff>38100</xdr:colOff>
      <xdr:row>79</xdr:row>
      <xdr:rowOff>155848</xdr:rowOff>
    </xdr:to>
    <xdr:sp macro="" textlink="">
      <xdr:nvSpPr>
        <xdr:cNvPr id="662" name="フローチャート: 判断 661"/>
        <xdr:cNvSpPr/>
      </xdr:nvSpPr>
      <xdr:spPr>
        <a:xfrm>
          <a:off x="13652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134257</xdr:rowOff>
    </xdr:from>
    <xdr:to>
      <xdr:col>67</xdr:col>
      <xdr:colOff>101600</xdr:colOff>
      <xdr:row>81</xdr:row>
      <xdr:rowOff>64407</xdr:rowOff>
    </xdr:to>
    <xdr:sp macro="" textlink="">
      <xdr:nvSpPr>
        <xdr:cNvPr id="663" name="フローチャート: 判断 662"/>
        <xdr:cNvSpPr/>
      </xdr:nvSpPr>
      <xdr:spPr>
        <a:xfrm>
          <a:off x="12763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36286</xdr:rowOff>
    </xdr:from>
    <xdr:to>
      <xdr:col>85</xdr:col>
      <xdr:colOff>177800</xdr:colOff>
      <xdr:row>84</xdr:row>
      <xdr:rowOff>137886</xdr:rowOff>
    </xdr:to>
    <xdr:sp macro="" textlink="">
      <xdr:nvSpPr>
        <xdr:cNvPr id="669" name="楕円 668"/>
        <xdr:cNvSpPr/>
      </xdr:nvSpPr>
      <xdr:spPr>
        <a:xfrm>
          <a:off x="16268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14713</xdr:rowOff>
    </xdr:from>
    <xdr:ext cx="405111" cy="259045"/>
    <xdr:sp macro="" textlink="">
      <xdr:nvSpPr>
        <xdr:cNvPr id="670" name="【児童館】&#10;有形固定資産減価償却率該当値テキスト"/>
        <xdr:cNvSpPr txBox="1"/>
      </xdr:nvSpPr>
      <xdr:spPr>
        <a:xfrm>
          <a:off x="16357600"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3629</xdr:rowOff>
    </xdr:from>
    <xdr:to>
      <xdr:col>81</xdr:col>
      <xdr:colOff>101600</xdr:colOff>
      <xdr:row>84</xdr:row>
      <xdr:rowOff>105229</xdr:rowOff>
    </xdr:to>
    <xdr:sp macro="" textlink="">
      <xdr:nvSpPr>
        <xdr:cNvPr id="671" name="楕円 670"/>
        <xdr:cNvSpPr/>
      </xdr:nvSpPr>
      <xdr:spPr>
        <a:xfrm>
          <a:off x="15430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54429</xdr:rowOff>
    </xdr:from>
    <xdr:to>
      <xdr:col>85</xdr:col>
      <xdr:colOff>127000</xdr:colOff>
      <xdr:row>84</xdr:row>
      <xdr:rowOff>87086</xdr:rowOff>
    </xdr:to>
    <xdr:cxnSp macro="">
      <xdr:nvCxnSpPr>
        <xdr:cNvPr id="672" name="直線コネクタ 671"/>
        <xdr:cNvCxnSpPr/>
      </xdr:nvCxnSpPr>
      <xdr:spPr>
        <a:xfrm>
          <a:off x="15481300" y="1445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142421</xdr:rowOff>
    </xdr:from>
    <xdr:to>
      <xdr:col>76</xdr:col>
      <xdr:colOff>165100</xdr:colOff>
      <xdr:row>84</xdr:row>
      <xdr:rowOff>72571</xdr:rowOff>
    </xdr:to>
    <xdr:sp macro="" textlink="">
      <xdr:nvSpPr>
        <xdr:cNvPr id="673" name="楕円 672"/>
        <xdr:cNvSpPr/>
      </xdr:nvSpPr>
      <xdr:spPr>
        <a:xfrm>
          <a:off x="14541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21771</xdr:rowOff>
    </xdr:from>
    <xdr:to>
      <xdr:col>81</xdr:col>
      <xdr:colOff>50800</xdr:colOff>
      <xdr:row>84</xdr:row>
      <xdr:rowOff>54429</xdr:rowOff>
    </xdr:to>
    <xdr:cxnSp macro="">
      <xdr:nvCxnSpPr>
        <xdr:cNvPr id="674" name="直線コネクタ 673"/>
        <xdr:cNvCxnSpPr/>
      </xdr:nvCxnSpPr>
      <xdr:spPr>
        <a:xfrm>
          <a:off x="14592300" y="1442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109764</xdr:rowOff>
    </xdr:from>
    <xdr:to>
      <xdr:col>72</xdr:col>
      <xdr:colOff>38100</xdr:colOff>
      <xdr:row>84</xdr:row>
      <xdr:rowOff>39914</xdr:rowOff>
    </xdr:to>
    <xdr:sp macro="" textlink="">
      <xdr:nvSpPr>
        <xdr:cNvPr id="675" name="楕円 674"/>
        <xdr:cNvSpPr/>
      </xdr:nvSpPr>
      <xdr:spPr>
        <a:xfrm>
          <a:off x="13652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160564</xdr:rowOff>
    </xdr:from>
    <xdr:to>
      <xdr:col>76</xdr:col>
      <xdr:colOff>114300</xdr:colOff>
      <xdr:row>84</xdr:row>
      <xdr:rowOff>21771</xdr:rowOff>
    </xdr:to>
    <xdr:cxnSp macro="">
      <xdr:nvCxnSpPr>
        <xdr:cNvPr id="676" name="直線コネクタ 675"/>
        <xdr:cNvCxnSpPr/>
      </xdr:nvCxnSpPr>
      <xdr:spPr>
        <a:xfrm>
          <a:off x="13703300" y="1439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77107</xdr:rowOff>
    </xdr:from>
    <xdr:to>
      <xdr:col>67</xdr:col>
      <xdr:colOff>101600</xdr:colOff>
      <xdr:row>84</xdr:row>
      <xdr:rowOff>7257</xdr:rowOff>
    </xdr:to>
    <xdr:sp macro="" textlink="">
      <xdr:nvSpPr>
        <xdr:cNvPr id="677" name="楕円 676"/>
        <xdr:cNvSpPr/>
      </xdr:nvSpPr>
      <xdr:spPr>
        <a:xfrm>
          <a:off x="12763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127907</xdr:rowOff>
    </xdr:from>
    <xdr:to>
      <xdr:col>71</xdr:col>
      <xdr:colOff>177800</xdr:colOff>
      <xdr:row>83</xdr:row>
      <xdr:rowOff>160564</xdr:rowOff>
    </xdr:to>
    <xdr:cxnSp macro="">
      <xdr:nvCxnSpPr>
        <xdr:cNvPr id="678" name="直線コネクタ 677"/>
        <xdr:cNvCxnSpPr/>
      </xdr:nvCxnSpPr>
      <xdr:spPr>
        <a:xfrm>
          <a:off x="12814300" y="1435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107059</xdr:rowOff>
    </xdr:from>
    <xdr:ext cx="405111" cy="259045"/>
    <xdr:sp macro="" textlink="">
      <xdr:nvSpPr>
        <xdr:cNvPr id="679" name="n_1aveValue【児童館】&#10;有形固定資産減価償却率"/>
        <xdr:cNvSpPr txBox="1"/>
      </xdr:nvSpPr>
      <xdr:spPr>
        <a:xfrm>
          <a:off x="15266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28683</xdr:rowOff>
    </xdr:from>
    <xdr:ext cx="405111" cy="259045"/>
    <xdr:sp macro="" textlink="">
      <xdr:nvSpPr>
        <xdr:cNvPr id="680" name="n_2aveValue【児童館】&#10;有形固定資産減価償却率"/>
        <xdr:cNvSpPr txBox="1"/>
      </xdr:nvSpPr>
      <xdr:spPr>
        <a:xfrm>
          <a:off x="143897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925</xdr:rowOff>
    </xdr:from>
    <xdr:ext cx="405111" cy="259045"/>
    <xdr:sp macro="" textlink="">
      <xdr:nvSpPr>
        <xdr:cNvPr id="681" name="n_3aveValue【児童館】&#10;有形固定資産減価償却率"/>
        <xdr:cNvSpPr txBox="1"/>
      </xdr:nvSpPr>
      <xdr:spPr>
        <a:xfrm>
          <a:off x="13500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80934</xdr:rowOff>
    </xdr:from>
    <xdr:ext cx="405111" cy="259045"/>
    <xdr:sp macro="" textlink="">
      <xdr:nvSpPr>
        <xdr:cNvPr id="682" name="n_4aveValue【児童館】&#10;有形固定資産減価償却率"/>
        <xdr:cNvSpPr txBox="1"/>
      </xdr:nvSpPr>
      <xdr:spPr>
        <a:xfrm>
          <a:off x="12611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96356</xdr:rowOff>
    </xdr:from>
    <xdr:ext cx="405111" cy="259045"/>
    <xdr:sp macro="" textlink="">
      <xdr:nvSpPr>
        <xdr:cNvPr id="683" name="n_1mainValue【児童館】&#10;有形固定資産減価償却率"/>
        <xdr:cNvSpPr txBox="1"/>
      </xdr:nvSpPr>
      <xdr:spPr>
        <a:xfrm>
          <a:off x="152660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63698</xdr:rowOff>
    </xdr:from>
    <xdr:ext cx="405111" cy="259045"/>
    <xdr:sp macro="" textlink="">
      <xdr:nvSpPr>
        <xdr:cNvPr id="684" name="n_2mainValue【児童館】&#10;有形固定資産減価償却率"/>
        <xdr:cNvSpPr txBox="1"/>
      </xdr:nvSpPr>
      <xdr:spPr>
        <a:xfrm>
          <a:off x="14389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31041</xdr:rowOff>
    </xdr:from>
    <xdr:ext cx="405111" cy="259045"/>
    <xdr:sp macro="" textlink="">
      <xdr:nvSpPr>
        <xdr:cNvPr id="685" name="n_3mainValue【児童館】&#10;有形固定資産減価償却率"/>
        <xdr:cNvSpPr txBox="1"/>
      </xdr:nvSpPr>
      <xdr:spPr>
        <a:xfrm>
          <a:off x="13500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169834</xdr:rowOff>
    </xdr:from>
    <xdr:ext cx="405111" cy="259045"/>
    <xdr:sp macro="" textlink="">
      <xdr:nvSpPr>
        <xdr:cNvPr id="686" name="n_4mainValue【児童館】&#10;有形固定資産減価償却率"/>
        <xdr:cNvSpPr txBox="1"/>
      </xdr:nvSpPr>
      <xdr:spPr>
        <a:xfrm>
          <a:off x="12611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697" name="直線コネクタ 696"/>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698" name="テキスト ボックス 697"/>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99" name="直線コネクタ 69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0" name="テキスト ボックス 69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701" name="直線コネクタ 700"/>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702" name="テキスト ボックス 701"/>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705" name="直線コネクタ 704"/>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706" name="テキスト ボックス 705"/>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7" name="直線コネクタ 70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8" name="テキスト ボックス 70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709" name="直線コネクタ 708"/>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710" name="テキスト ボックス 709"/>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714" name="直線コネクタ 713"/>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715" name="【児童館】&#10;一人当たり面積最小値テキスト"/>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716" name="直線コネクタ 715"/>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7"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8" name="直線コネクタ 717"/>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127334</xdr:rowOff>
    </xdr:from>
    <xdr:ext cx="469744" cy="259045"/>
    <xdr:sp macro="" textlink="">
      <xdr:nvSpPr>
        <xdr:cNvPr id="719" name="【児童館】&#10;一人当たり面積平均値テキスト"/>
        <xdr:cNvSpPr txBox="1"/>
      </xdr:nvSpPr>
      <xdr:spPr>
        <a:xfrm>
          <a:off x="22199600" y="14357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720" name="フローチャート: 判断 719"/>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7302</xdr:rowOff>
    </xdr:from>
    <xdr:to>
      <xdr:col>112</xdr:col>
      <xdr:colOff>38100</xdr:colOff>
      <xdr:row>85</xdr:row>
      <xdr:rowOff>108902</xdr:rowOff>
    </xdr:to>
    <xdr:sp macro="" textlink="">
      <xdr:nvSpPr>
        <xdr:cNvPr id="721" name="フローチャート: 判断 720"/>
        <xdr:cNvSpPr/>
      </xdr:nvSpPr>
      <xdr:spPr>
        <a:xfrm>
          <a:off x="21272500" y="1458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141605</xdr:rowOff>
    </xdr:from>
    <xdr:to>
      <xdr:col>107</xdr:col>
      <xdr:colOff>101600</xdr:colOff>
      <xdr:row>85</xdr:row>
      <xdr:rowOff>71755</xdr:rowOff>
    </xdr:to>
    <xdr:sp macro="" textlink="">
      <xdr:nvSpPr>
        <xdr:cNvPr id="722" name="フローチャート: 判断 721"/>
        <xdr:cNvSpPr/>
      </xdr:nvSpPr>
      <xdr:spPr>
        <a:xfrm>
          <a:off x="203835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95886</xdr:rowOff>
    </xdr:from>
    <xdr:to>
      <xdr:col>102</xdr:col>
      <xdr:colOff>165100</xdr:colOff>
      <xdr:row>85</xdr:row>
      <xdr:rowOff>26036</xdr:rowOff>
    </xdr:to>
    <xdr:sp macro="" textlink="">
      <xdr:nvSpPr>
        <xdr:cNvPr id="723" name="フローチャート: 判断 722"/>
        <xdr:cNvSpPr/>
      </xdr:nvSpPr>
      <xdr:spPr>
        <a:xfrm>
          <a:off x="19494500" y="144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150177</xdr:rowOff>
    </xdr:from>
    <xdr:to>
      <xdr:col>98</xdr:col>
      <xdr:colOff>38100</xdr:colOff>
      <xdr:row>85</xdr:row>
      <xdr:rowOff>80327</xdr:rowOff>
    </xdr:to>
    <xdr:sp macro="" textlink="">
      <xdr:nvSpPr>
        <xdr:cNvPr id="724" name="フローチャート: 判断 723"/>
        <xdr:cNvSpPr/>
      </xdr:nvSpPr>
      <xdr:spPr>
        <a:xfrm>
          <a:off x="18605500" y="1455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730" name="楕円 729"/>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731" name="【児童館】&#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93027</xdr:rowOff>
    </xdr:from>
    <xdr:to>
      <xdr:col>112</xdr:col>
      <xdr:colOff>38100</xdr:colOff>
      <xdr:row>86</xdr:row>
      <xdr:rowOff>23177</xdr:rowOff>
    </xdr:to>
    <xdr:sp macro="" textlink="">
      <xdr:nvSpPr>
        <xdr:cNvPr id="732" name="楕円 731"/>
        <xdr:cNvSpPr/>
      </xdr:nvSpPr>
      <xdr:spPr>
        <a:xfrm>
          <a:off x="21272500" y="1466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143827</xdr:rowOff>
    </xdr:to>
    <xdr:cxnSp macro="">
      <xdr:nvCxnSpPr>
        <xdr:cNvPr id="733" name="直線コネクタ 732"/>
        <xdr:cNvCxnSpPr/>
      </xdr:nvCxnSpPr>
      <xdr:spPr>
        <a:xfrm flipV="1">
          <a:off x="21323300" y="14714220"/>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98743</xdr:rowOff>
    </xdr:from>
    <xdr:to>
      <xdr:col>107</xdr:col>
      <xdr:colOff>101600</xdr:colOff>
      <xdr:row>86</xdr:row>
      <xdr:rowOff>28893</xdr:rowOff>
    </xdr:to>
    <xdr:sp macro="" textlink="">
      <xdr:nvSpPr>
        <xdr:cNvPr id="734" name="楕円 733"/>
        <xdr:cNvSpPr/>
      </xdr:nvSpPr>
      <xdr:spPr>
        <a:xfrm>
          <a:off x="20383500" y="1467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143827</xdr:rowOff>
    </xdr:from>
    <xdr:to>
      <xdr:col>111</xdr:col>
      <xdr:colOff>177800</xdr:colOff>
      <xdr:row>85</xdr:row>
      <xdr:rowOff>149543</xdr:rowOff>
    </xdr:to>
    <xdr:cxnSp macro="">
      <xdr:nvCxnSpPr>
        <xdr:cNvPr id="735" name="直線コネクタ 734"/>
        <xdr:cNvCxnSpPr/>
      </xdr:nvCxnSpPr>
      <xdr:spPr>
        <a:xfrm flipV="1">
          <a:off x="20434300" y="14717077"/>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107314</xdr:rowOff>
    </xdr:from>
    <xdr:to>
      <xdr:col>102</xdr:col>
      <xdr:colOff>165100</xdr:colOff>
      <xdr:row>86</xdr:row>
      <xdr:rowOff>37464</xdr:rowOff>
    </xdr:to>
    <xdr:sp macro="" textlink="">
      <xdr:nvSpPr>
        <xdr:cNvPr id="736" name="楕円 735"/>
        <xdr:cNvSpPr/>
      </xdr:nvSpPr>
      <xdr:spPr>
        <a:xfrm>
          <a:off x="19494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149543</xdr:rowOff>
    </xdr:from>
    <xdr:to>
      <xdr:col>107</xdr:col>
      <xdr:colOff>50800</xdr:colOff>
      <xdr:row>85</xdr:row>
      <xdr:rowOff>158114</xdr:rowOff>
    </xdr:to>
    <xdr:cxnSp macro="">
      <xdr:nvCxnSpPr>
        <xdr:cNvPr id="737" name="直線コネクタ 736"/>
        <xdr:cNvCxnSpPr/>
      </xdr:nvCxnSpPr>
      <xdr:spPr>
        <a:xfrm flipV="1">
          <a:off x="19545300" y="14722793"/>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38" name="楕円 737"/>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158114</xdr:rowOff>
    </xdr:from>
    <xdr:to>
      <xdr:col>102</xdr:col>
      <xdr:colOff>114300</xdr:colOff>
      <xdr:row>85</xdr:row>
      <xdr:rowOff>163830</xdr:rowOff>
    </xdr:to>
    <xdr:cxnSp macro="">
      <xdr:nvCxnSpPr>
        <xdr:cNvPr id="739" name="直線コネクタ 738"/>
        <xdr:cNvCxnSpPr/>
      </xdr:nvCxnSpPr>
      <xdr:spPr>
        <a:xfrm flipV="1">
          <a:off x="18656300" y="147313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125429</xdr:rowOff>
    </xdr:from>
    <xdr:ext cx="469744" cy="259045"/>
    <xdr:sp macro="" textlink="">
      <xdr:nvSpPr>
        <xdr:cNvPr id="740" name="n_1aveValue【児童館】&#10;一人当たり面積"/>
        <xdr:cNvSpPr txBox="1"/>
      </xdr:nvSpPr>
      <xdr:spPr>
        <a:xfrm>
          <a:off x="21075727" y="1435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88282</xdr:rowOff>
    </xdr:from>
    <xdr:ext cx="469744" cy="259045"/>
    <xdr:sp macro="" textlink="">
      <xdr:nvSpPr>
        <xdr:cNvPr id="741" name="n_2aveValue【児童館】&#10;一人当たり面積"/>
        <xdr:cNvSpPr txBox="1"/>
      </xdr:nvSpPr>
      <xdr:spPr>
        <a:xfrm>
          <a:off x="20199427"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42563</xdr:rowOff>
    </xdr:from>
    <xdr:ext cx="469744" cy="259045"/>
    <xdr:sp macro="" textlink="">
      <xdr:nvSpPr>
        <xdr:cNvPr id="742" name="n_3aveValue【児童館】&#10;一人当たり面積"/>
        <xdr:cNvSpPr txBox="1"/>
      </xdr:nvSpPr>
      <xdr:spPr>
        <a:xfrm>
          <a:off x="19310427" y="142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96854</xdr:rowOff>
    </xdr:from>
    <xdr:ext cx="469744" cy="259045"/>
    <xdr:sp macro="" textlink="">
      <xdr:nvSpPr>
        <xdr:cNvPr id="743" name="n_4aveValue【児童館】&#10;一人当たり面積"/>
        <xdr:cNvSpPr txBox="1"/>
      </xdr:nvSpPr>
      <xdr:spPr>
        <a:xfrm>
          <a:off x="18421427" y="1432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14304</xdr:rowOff>
    </xdr:from>
    <xdr:ext cx="469744" cy="259045"/>
    <xdr:sp macro="" textlink="">
      <xdr:nvSpPr>
        <xdr:cNvPr id="744" name="n_1mainValue【児童館】&#10;一人当たり面積"/>
        <xdr:cNvSpPr txBox="1"/>
      </xdr:nvSpPr>
      <xdr:spPr>
        <a:xfrm>
          <a:off x="21075727" y="1475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20020</xdr:rowOff>
    </xdr:from>
    <xdr:ext cx="469744" cy="259045"/>
    <xdr:sp macro="" textlink="">
      <xdr:nvSpPr>
        <xdr:cNvPr id="745" name="n_2mainValue【児童館】&#10;一人当たり面積"/>
        <xdr:cNvSpPr txBox="1"/>
      </xdr:nvSpPr>
      <xdr:spPr>
        <a:xfrm>
          <a:off x="201994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28591</xdr:rowOff>
    </xdr:from>
    <xdr:ext cx="469744" cy="259045"/>
    <xdr:sp macro="" textlink="">
      <xdr:nvSpPr>
        <xdr:cNvPr id="746" name="n_3mainValue【児童館】&#10;一人当たり面積"/>
        <xdr:cNvSpPr txBox="1"/>
      </xdr:nvSpPr>
      <xdr:spPr>
        <a:xfrm>
          <a:off x="193104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47" name="n_4mainValue【児童館】&#10;一人当たり面積"/>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0" name="テキスト ボックス 75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8" name="テキスト ボックス 76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0" name="テキスト ボックス 76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72" name="直線コネクタ 771"/>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7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4" name="直線コネクタ 77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5" name="【公民館】&#10;有形固定資産減価償却率最大値テキスト"/>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6" name="直線コネクタ 775"/>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777" name="【公民館】&#10;有形固定資産減価償却率平均値テキスト"/>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8" name="フローチャート: 判断 777"/>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79" name="フローチャート: 判断 778"/>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80" name="フローチャート: 判断 779"/>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781" name="フローチャート: 判断 780"/>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82" name="フローチャート: 判断 781"/>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120650</xdr:rowOff>
    </xdr:from>
    <xdr:to>
      <xdr:col>85</xdr:col>
      <xdr:colOff>177800</xdr:colOff>
      <xdr:row>106</xdr:row>
      <xdr:rowOff>50800</xdr:rowOff>
    </xdr:to>
    <xdr:sp macro="" textlink="">
      <xdr:nvSpPr>
        <xdr:cNvPr id="788" name="楕円 787"/>
        <xdr:cNvSpPr/>
      </xdr:nvSpPr>
      <xdr:spPr>
        <a:xfrm>
          <a:off x="16268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99077</xdr:rowOff>
    </xdr:from>
    <xdr:ext cx="405111" cy="259045"/>
    <xdr:sp macro="" textlink="">
      <xdr:nvSpPr>
        <xdr:cNvPr id="789" name="【公民館】&#10;有形固定資産減価償却率該当値テキスト"/>
        <xdr:cNvSpPr txBox="1"/>
      </xdr:nvSpPr>
      <xdr:spPr>
        <a:xfrm>
          <a:off x="16357600"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790" name="楕円 789"/>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0</xdr:rowOff>
    </xdr:to>
    <xdr:cxnSp macro="">
      <xdr:nvCxnSpPr>
        <xdr:cNvPr id="791" name="直線コネクタ 790"/>
        <xdr:cNvCxnSpPr/>
      </xdr:nvCxnSpPr>
      <xdr:spPr>
        <a:xfrm>
          <a:off x="15481300" y="1813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792" name="楕円 791"/>
        <xdr:cNvSpPr/>
      </xdr:nvSpPr>
      <xdr:spPr>
        <a:xfrm>
          <a:off x="1454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95250</xdr:rowOff>
    </xdr:from>
    <xdr:to>
      <xdr:col>81</xdr:col>
      <xdr:colOff>50800</xdr:colOff>
      <xdr:row>105</xdr:row>
      <xdr:rowOff>133350</xdr:rowOff>
    </xdr:to>
    <xdr:cxnSp macro="">
      <xdr:nvCxnSpPr>
        <xdr:cNvPr id="793" name="直線コネクタ 792"/>
        <xdr:cNvCxnSpPr/>
      </xdr:nvCxnSpPr>
      <xdr:spPr>
        <a:xfrm>
          <a:off x="14592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xdr:rowOff>
    </xdr:from>
    <xdr:to>
      <xdr:col>72</xdr:col>
      <xdr:colOff>38100</xdr:colOff>
      <xdr:row>105</xdr:row>
      <xdr:rowOff>107950</xdr:rowOff>
    </xdr:to>
    <xdr:sp macro="" textlink="">
      <xdr:nvSpPr>
        <xdr:cNvPr id="794" name="楕円 793"/>
        <xdr:cNvSpPr/>
      </xdr:nvSpPr>
      <xdr:spPr>
        <a:xfrm>
          <a:off x="1365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57150</xdr:rowOff>
    </xdr:from>
    <xdr:to>
      <xdr:col>76</xdr:col>
      <xdr:colOff>114300</xdr:colOff>
      <xdr:row>105</xdr:row>
      <xdr:rowOff>95250</xdr:rowOff>
    </xdr:to>
    <xdr:cxnSp macro="">
      <xdr:nvCxnSpPr>
        <xdr:cNvPr id="795" name="直線コネクタ 794"/>
        <xdr:cNvCxnSpPr/>
      </xdr:nvCxnSpPr>
      <xdr:spPr>
        <a:xfrm>
          <a:off x="13703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796" name="楕円 795"/>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57150</xdr:rowOff>
    </xdr:to>
    <xdr:cxnSp macro="">
      <xdr:nvCxnSpPr>
        <xdr:cNvPr id="797" name="直線コネクタ 796"/>
        <xdr:cNvCxnSpPr/>
      </xdr:nvCxnSpPr>
      <xdr:spPr>
        <a:xfrm>
          <a:off x="12814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798" name="n_1aveValue【公民館】&#10;有形固定資産減価償却率"/>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799"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800" name="n_3aveValue【公民館】&#10;有形固定資産減価償却率"/>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801"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802" name="n_1mainValue【公民館】&#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803" name="n_2mainValue【公民館】&#10;有形固定資産減価償却率"/>
        <xdr:cNvSpPr txBox="1"/>
      </xdr:nvSpPr>
      <xdr:spPr>
        <a:xfrm>
          <a:off x="14389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99077</xdr:rowOff>
    </xdr:from>
    <xdr:ext cx="405111" cy="259045"/>
    <xdr:sp macro="" textlink="">
      <xdr:nvSpPr>
        <xdr:cNvPr id="804" name="n_3mainValue【公民館】&#10;有形固定資産減価償却率"/>
        <xdr:cNvSpPr txBox="1"/>
      </xdr:nvSpPr>
      <xdr:spPr>
        <a:xfrm>
          <a:off x="13500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805" name="n_4mainValue【公民館】&#10;有形固定資産減価償却率"/>
        <xdr:cNvSpPr txBox="1"/>
      </xdr:nvSpPr>
      <xdr:spPr>
        <a:xfrm>
          <a:off x="12611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4" name="テキスト ボックス 8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6" name="直線コネクタ 8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7" name="テキスト ボックス 8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8" name="直線コネクタ 8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9" name="テキスト ボックス 8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0" name="直線コネクタ 8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1" name="テキスト ボックス 8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2" name="直線コネクタ 8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3" name="テキスト ボックス 8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4" name="直線コネクタ 8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5" name="テキスト ボックス 8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7" name="テキスト ボックス 82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9" name="直線コネクタ 828"/>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30" name="【公民館】&#10;一人当たり面積最小値テキスト"/>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31" name="直線コネクタ 830"/>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32" name="【公民館】&#10;一人当たり面積最大値テキスト"/>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33" name="直線コネクタ 832"/>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834" name="【公民館】&#10;一人当たり面積平均値テキスト"/>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5" name="フローチャート: 判断 834"/>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836" name="フローチャート: 判断 835"/>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837" name="フローチャート: 判断 836"/>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838" name="フローチャート: 判断 837"/>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839" name="フローチャート: 判断 838"/>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19304</xdr:rowOff>
    </xdr:from>
    <xdr:to>
      <xdr:col>116</xdr:col>
      <xdr:colOff>114300</xdr:colOff>
      <xdr:row>108</xdr:row>
      <xdr:rowOff>120904</xdr:rowOff>
    </xdr:to>
    <xdr:sp macro="" textlink="">
      <xdr:nvSpPr>
        <xdr:cNvPr id="845" name="楕円 844"/>
        <xdr:cNvSpPr/>
      </xdr:nvSpPr>
      <xdr:spPr>
        <a:xfrm>
          <a:off x="22110700" y="185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105681</xdr:rowOff>
    </xdr:from>
    <xdr:ext cx="469744" cy="259045"/>
    <xdr:sp macro="" textlink="">
      <xdr:nvSpPr>
        <xdr:cNvPr id="846" name="【公民館】&#10;一人当たり面積該当値テキスト"/>
        <xdr:cNvSpPr txBox="1"/>
      </xdr:nvSpPr>
      <xdr:spPr>
        <a:xfrm>
          <a:off x="22199600" y="1845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21019</xdr:rowOff>
    </xdr:from>
    <xdr:to>
      <xdr:col>112</xdr:col>
      <xdr:colOff>38100</xdr:colOff>
      <xdr:row>108</xdr:row>
      <xdr:rowOff>122619</xdr:rowOff>
    </xdr:to>
    <xdr:sp macro="" textlink="">
      <xdr:nvSpPr>
        <xdr:cNvPr id="847" name="楕円 846"/>
        <xdr:cNvSpPr/>
      </xdr:nvSpPr>
      <xdr:spPr>
        <a:xfrm>
          <a:off x="21272500" y="1853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70104</xdr:rowOff>
    </xdr:from>
    <xdr:to>
      <xdr:col>116</xdr:col>
      <xdr:colOff>63500</xdr:colOff>
      <xdr:row>108</xdr:row>
      <xdr:rowOff>71819</xdr:rowOff>
    </xdr:to>
    <xdr:cxnSp macro="">
      <xdr:nvCxnSpPr>
        <xdr:cNvPr id="848" name="直線コネクタ 847"/>
        <xdr:cNvCxnSpPr/>
      </xdr:nvCxnSpPr>
      <xdr:spPr>
        <a:xfrm flipV="1">
          <a:off x="21323300" y="1858670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22733</xdr:rowOff>
    </xdr:from>
    <xdr:to>
      <xdr:col>107</xdr:col>
      <xdr:colOff>101600</xdr:colOff>
      <xdr:row>108</xdr:row>
      <xdr:rowOff>124333</xdr:rowOff>
    </xdr:to>
    <xdr:sp macro="" textlink="">
      <xdr:nvSpPr>
        <xdr:cNvPr id="849" name="楕円 848"/>
        <xdr:cNvSpPr/>
      </xdr:nvSpPr>
      <xdr:spPr>
        <a:xfrm>
          <a:off x="20383500" y="185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71819</xdr:rowOff>
    </xdr:from>
    <xdr:to>
      <xdr:col>111</xdr:col>
      <xdr:colOff>177800</xdr:colOff>
      <xdr:row>108</xdr:row>
      <xdr:rowOff>73533</xdr:rowOff>
    </xdr:to>
    <xdr:cxnSp macro="">
      <xdr:nvCxnSpPr>
        <xdr:cNvPr id="850" name="直線コネクタ 849"/>
        <xdr:cNvCxnSpPr/>
      </xdr:nvCxnSpPr>
      <xdr:spPr>
        <a:xfrm flipV="1">
          <a:off x="20434300" y="1858841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25781</xdr:rowOff>
    </xdr:from>
    <xdr:to>
      <xdr:col>102</xdr:col>
      <xdr:colOff>165100</xdr:colOff>
      <xdr:row>108</xdr:row>
      <xdr:rowOff>127381</xdr:rowOff>
    </xdr:to>
    <xdr:sp macro="" textlink="">
      <xdr:nvSpPr>
        <xdr:cNvPr id="851" name="楕円 850"/>
        <xdr:cNvSpPr/>
      </xdr:nvSpPr>
      <xdr:spPr>
        <a:xfrm>
          <a:off x="19494500" y="185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73533</xdr:rowOff>
    </xdr:from>
    <xdr:to>
      <xdr:col>107</xdr:col>
      <xdr:colOff>50800</xdr:colOff>
      <xdr:row>108</xdr:row>
      <xdr:rowOff>76581</xdr:rowOff>
    </xdr:to>
    <xdr:cxnSp macro="">
      <xdr:nvCxnSpPr>
        <xdr:cNvPr id="852" name="直線コネクタ 851"/>
        <xdr:cNvCxnSpPr/>
      </xdr:nvCxnSpPr>
      <xdr:spPr>
        <a:xfrm flipV="1">
          <a:off x="19545300" y="1859013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27305</xdr:rowOff>
    </xdr:from>
    <xdr:to>
      <xdr:col>98</xdr:col>
      <xdr:colOff>38100</xdr:colOff>
      <xdr:row>108</xdr:row>
      <xdr:rowOff>128905</xdr:rowOff>
    </xdr:to>
    <xdr:sp macro="" textlink="">
      <xdr:nvSpPr>
        <xdr:cNvPr id="853" name="楕円 852"/>
        <xdr:cNvSpPr/>
      </xdr:nvSpPr>
      <xdr:spPr>
        <a:xfrm>
          <a:off x="18605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76581</xdr:rowOff>
    </xdr:from>
    <xdr:to>
      <xdr:col>102</xdr:col>
      <xdr:colOff>114300</xdr:colOff>
      <xdr:row>108</xdr:row>
      <xdr:rowOff>78105</xdr:rowOff>
    </xdr:to>
    <xdr:cxnSp macro="">
      <xdr:nvCxnSpPr>
        <xdr:cNvPr id="854" name="直線コネクタ 853"/>
        <xdr:cNvCxnSpPr/>
      </xdr:nvCxnSpPr>
      <xdr:spPr>
        <a:xfrm flipV="1">
          <a:off x="18656300" y="1859318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855" name="n_1aveValue【公民館】&#10;一人当たり面積"/>
        <xdr:cNvSpPr txBox="1"/>
      </xdr:nvSpPr>
      <xdr:spPr>
        <a:xfrm>
          <a:off x="21075727" y="1823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856" name="n_2aveValue【公民館】&#10;一人当たり面積"/>
        <xdr:cNvSpPr txBox="1"/>
      </xdr:nvSpPr>
      <xdr:spPr>
        <a:xfrm>
          <a:off x="20199427"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857" name="n_3aveValue【公民館】&#10;一人当たり面積"/>
        <xdr:cNvSpPr txBox="1"/>
      </xdr:nvSpPr>
      <xdr:spPr>
        <a:xfrm>
          <a:off x="19310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858" name="n_4aveValue【公民館】&#10;一人当たり面積"/>
        <xdr:cNvSpPr txBox="1"/>
      </xdr:nvSpPr>
      <xdr:spPr>
        <a:xfrm>
          <a:off x="18421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113746</xdr:rowOff>
    </xdr:from>
    <xdr:ext cx="469744" cy="259045"/>
    <xdr:sp macro="" textlink="">
      <xdr:nvSpPr>
        <xdr:cNvPr id="859" name="n_1mainValue【公民館】&#10;一人当たり面積"/>
        <xdr:cNvSpPr txBox="1"/>
      </xdr:nvSpPr>
      <xdr:spPr>
        <a:xfrm>
          <a:off x="21075727" y="1863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115460</xdr:rowOff>
    </xdr:from>
    <xdr:ext cx="469744" cy="259045"/>
    <xdr:sp macro="" textlink="">
      <xdr:nvSpPr>
        <xdr:cNvPr id="860" name="n_2mainValue【公民館】&#10;一人当たり面積"/>
        <xdr:cNvSpPr txBox="1"/>
      </xdr:nvSpPr>
      <xdr:spPr>
        <a:xfrm>
          <a:off x="20199427" y="1863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118508</xdr:rowOff>
    </xdr:from>
    <xdr:ext cx="469744" cy="259045"/>
    <xdr:sp macro="" textlink="">
      <xdr:nvSpPr>
        <xdr:cNvPr id="861" name="n_3mainValue【公民館】&#10;一人当たり面積"/>
        <xdr:cNvSpPr txBox="1"/>
      </xdr:nvSpPr>
      <xdr:spPr>
        <a:xfrm>
          <a:off x="19310427"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120032</xdr:rowOff>
    </xdr:from>
    <xdr:ext cx="469744" cy="259045"/>
    <xdr:sp macro="" textlink="">
      <xdr:nvSpPr>
        <xdr:cNvPr id="862" name="n_4mainValue【公民館】&#10;一人当たり面積"/>
        <xdr:cNvSpPr txBox="1"/>
      </xdr:nvSpPr>
      <xdr:spPr>
        <a:xfrm>
          <a:off x="18421427"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有形固定資産減価償却率については、類似団体内平均値と比べ高くなっている。なお、道路及び橋梁・トンネルの有形固定資産減価償却率等について、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にかけて変動しているのは、過年度の有形固定資産の登録誤りを修正したことによるものである。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人当たり面積について、住民基本台帳登録者数が少ないことと関連し、有形固定資産の数量に対して高くなる傾向となっている。今後は、公共施設の老朽化への対応（建替え・除却・統廃合等）を適切に進めていくことが求め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
2,513
294.23
4,095,294
3,511,646
549,976
2,254,190
2,662,088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94524</xdr:rowOff>
    </xdr:from>
    <xdr:to>
      <xdr:col>24</xdr:col>
      <xdr:colOff>114300</xdr:colOff>
      <xdr:row>63</xdr:row>
      <xdr:rowOff>24674</xdr:rowOff>
    </xdr:to>
    <xdr:sp macro="" textlink="">
      <xdr:nvSpPr>
        <xdr:cNvPr id="90" name="楕円 89"/>
        <xdr:cNvSpPr/>
      </xdr:nvSpPr>
      <xdr:spPr>
        <a:xfrm>
          <a:off x="45847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72951</xdr:rowOff>
    </xdr:from>
    <xdr:ext cx="405111" cy="259045"/>
    <xdr:sp macro="" textlink="">
      <xdr:nvSpPr>
        <xdr:cNvPr id="91" name="【体育館・プール】&#10;有形固定資産減価償却率該当値テキスト"/>
        <xdr:cNvSpPr txBox="1"/>
      </xdr:nvSpPr>
      <xdr:spPr>
        <a:xfrm>
          <a:off x="4673600"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56969</xdr:rowOff>
    </xdr:from>
    <xdr:to>
      <xdr:col>20</xdr:col>
      <xdr:colOff>38100</xdr:colOff>
      <xdr:row>62</xdr:row>
      <xdr:rowOff>158569</xdr:rowOff>
    </xdr:to>
    <xdr:sp macro="" textlink="">
      <xdr:nvSpPr>
        <xdr:cNvPr id="92" name="楕円 91"/>
        <xdr:cNvSpPr/>
      </xdr:nvSpPr>
      <xdr:spPr>
        <a:xfrm>
          <a:off x="3746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107769</xdr:rowOff>
    </xdr:from>
    <xdr:to>
      <xdr:col>24</xdr:col>
      <xdr:colOff>63500</xdr:colOff>
      <xdr:row>62</xdr:row>
      <xdr:rowOff>145324</xdr:rowOff>
    </xdr:to>
    <xdr:cxnSp macro="">
      <xdr:nvCxnSpPr>
        <xdr:cNvPr id="93" name="直線コネクタ 92"/>
        <xdr:cNvCxnSpPr/>
      </xdr:nvCxnSpPr>
      <xdr:spPr>
        <a:xfrm>
          <a:off x="3797300" y="1073766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19413</xdr:rowOff>
    </xdr:from>
    <xdr:to>
      <xdr:col>15</xdr:col>
      <xdr:colOff>101600</xdr:colOff>
      <xdr:row>62</xdr:row>
      <xdr:rowOff>121013</xdr:rowOff>
    </xdr:to>
    <xdr:sp macro="" textlink="">
      <xdr:nvSpPr>
        <xdr:cNvPr id="94" name="楕円 93"/>
        <xdr:cNvSpPr/>
      </xdr:nvSpPr>
      <xdr:spPr>
        <a:xfrm>
          <a:off x="2857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70213</xdr:rowOff>
    </xdr:from>
    <xdr:to>
      <xdr:col>19</xdr:col>
      <xdr:colOff>177800</xdr:colOff>
      <xdr:row>62</xdr:row>
      <xdr:rowOff>107769</xdr:rowOff>
    </xdr:to>
    <xdr:cxnSp macro="">
      <xdr:nvCxnSpPr>
        <xdr:cNvPr id="95" name="直線コネクタ 94"/>
        <xdr:cNvCxnSpPr/>
      </xdr:nvCxnSpPr>
      <xdr:spPr>
        <a:xfrm>
          <a:off x="2908300" y="107001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151674</xdr:rowOff>
    </xdr:from>
    <xdr:to>
      <xdr:col>10</xdr:col>
      <xdr:colOff>165100</xdr:colOff>
      <xdr:row>62</xdr:row>
      <xdr:rowOff>81824</xdr:rowOff>
    </xdr:to>
    <xdr:sp macro="" textlink="">
      <xdr:nvSpPr>
        <xdr:cNvPr id="96" name="楕円 95"/>
        <xdr:cNvSpPr/>
      </xdr:nvSpPr>
      <xdr:spPr>
        <a:xfrm>
          <a:off x="1968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31024</xdr:rowOff>
    </xdr:from>
    <xdr:to>
      <xdr:col>15</xdr:col>
      <xdr:colOff>50800</xdr:colOff>
      <xdr:row>62</xdr:row>
      <xdr:rowOff>70213</xdr:rowOff>
    </xdr:to>
    <xdr:cxnSp macro="">
      <xdr:nvCxnSpPr>
        <xdr:cNvPr id="97" name="直線コネクタ 96"/>
        <xdr:cNvCxnSpPr/>
      </xdr:nvCxnSpPr>
      <xdr:spPr>
        <a:xfrm>
          <a:off x="2019300" y="106609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114119</xdr:rowOff>
    </xdr:from>
    <xdr:to>
      <xdr:col>6</xdr:col>
      <xdr:colOff>38100</xdr:colOff>
      <xdr:row>62</xdr:row>
      <xdr:rowOff>44269</xdr:rowOff>
    </xdr:to>
    <xdr:sp macro="" textlink="">
      <xdr:nvSpPr>
        <xdr:cNvPr id="98" name="楕円 97"/>
        <xdr:cNvSpPr/>
      </xdr:nvSpPr>
      <xdr:spPr>
        <a:xfrm>
          <a:off x="1079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164919</xdr:rowOff>
    </xdr:from>
    <xdr:to>
      <xdr:col>10</xdr:col>
      <xdr:colOff>114300</xdr:colOff>
      <xdr:row>62</xdr:row>
      <xdr:rowOff>31024</xdr:rowOff>
    </xdr:to>
    <xdr:cxnSp macro="">
      <xdr:nvCxnSpPr>
        <xdr:cNvPr id="99" name="直線コネクタ 98"/>
        <xdr:cNvCxnSpPr/>
      </xdr:nvCxnSpPr>
      <xdr:spPr>
        <a:xfrm>
          <a:off x="1130300" y="106233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149696</xdr:rowOff>
    </xdr:from>
    <xdr:ext cx="405111" cy="259045"/>
    <xdr:sp macro="" textlink="">
      <xdr:nvSpPr>
        <xdr:cNvPr id="104" name="n_1mainValue【体育館・プール】&#10;有形固定資産減価償却率"/>
        <xdr:cNvSpPr txBox="1"/>
      </xdr:nvSpPr>
      <xdr:spPr>
        <a:xfrm>
          <a:off x="35820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112140</xdr:rowOff>
    </xdr:from>
    <xdr:ext cx="405111" cy="259045"/>
    <xdr:sp macro="" textlink="">
      <xdr:nvSpPr>
        <xdr:cNvPr id="105" name="n_2mainValue【体育館・プール】&#10;有形固定資産減価償却率"/>
        <xdr:cNvSpPr txBox="1"/>
      </xdr:nvSpPr>
      <xdr:spPr>
        <a:xfrm>
          <a:off x="2705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72951</xdr:rowOff>
    </xdr:from>
    <xdr:ext cx="405111" cy="259045"/>
    <xdr:sp macro="" textlink="">
      <xdr:nvSpPr>
        <xdr:cNvPr id="106" name="n_3mainValue【体育館・プール】&#10;有形固定資産減価償却率"/>
        <xdr:cNvSpPr txBox="1"/>
      </xdr:nvSpPr>
      <xdr:spPr>
        <a:xfrm>
          <a:off x="1816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35396</xdr:rowOff>
    </xdr:from>
    <xdr:ext cx="405111" cy="259045"/>
    <xdr:sp macro="" textlink="">
      <xdr:nvSpPr>
        <xdr:cNvPr id="107" name="n_4mainValue【体育館・プール】&#10;有形固定資産減価償却率"/>
        <xdr:cNvSpPr txBox="1"/>
      </xdr:nvSpPr>
      <xdr:spPr>
        <a:xfrm>
          <a:off x="927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5710</xdr:rowOff>
    </xdr:from>
    <xdr:to>
      <xdr:col>55</xdr:col>
      <xdr:colOff>50800</xdr:colOff>
      <xdr:row>63</xdr:row>
      <xdr:rowOff>107310</xdr:rowOff>
    </xdr:to>
    <xdr:sp macro="" textlink="">
      <xdr:nvSpPr>
        <xdr:cNvPr id="145" name="楕円 144"/>
        <xdr:cNvSpPr/>
      </xdr:nvSpPr>
      <xdr:spPr>
        <a:xfrm>
          <a:off x="10426700" y="108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146" name="【体育館・プール】&#10;一人当たり面積該当値テキスト"/>
        <xdr:cNvSpPr txBox="1"/>
      </xdr:nvSpPr>
      <xdr:spPr>
        <a:xfrm>
          <a:off x="10515600"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7996</xdr:rowOff>
    </xdr:from>
    <xdr:to>
      <xdr:col>50</xdr:col>
      <xdr:colOff>165100</xdr:colOff>
      <xdr:row>63</xdr:row>
      <xdr:rowOff>109596</xdr:rowOff>
    </xdr:to>
    <xdr:sp macro="" textlink="">
      <xdr:nvSpPr>
        <xdr:cNvPr id="147" name="楕円 146"/>
        <xdr:cNvSpPr/>
      </xdr:nvSpPr>
      <xdr:spPr>
        <a:xfrm>
          <a:off x="9588500" y="108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56510</xdr:rowOff>
    </xdr:from>
    <xdr:to>
      <xdr:col>55</xdr:col>
      <xdr:colOff>0</xdr:colOff>
      <xdr:row>63</xdr:row>
      <xdr:rowOff>58796</xdr:rowOff>
    </xdr:to>
    <xdr:cxnSp macro="">
      <xdr:nvCxnSpPr>
        <xdr:cNvPr id="148" name="直線コネクタ 147"/>
        <xdr:cNvCxnSpPr/>
      </xdr:nvCxnSpPr>
      <xdr:spPr>
        <a:xfrm flipV="1">
          <a:off x="9639300" y="1085786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10556</xdr:rowOff>
    </xdr:from>
    <xdr:to>
      <xdr:col>46</xdr:col>
      <xdr:colOff>38100</xdr:colOff>
      <xdr:row>63</xdr:row>
      <xdr:rowOff>112156</xdr:rowOff>
    </xdr:to>
    <xdr:sp macro="" textlink="">
      <xdr:nvSpPr>
        <xdr:cNvPr id="149" name="楕円 148"/>
        <xdr:cNvSpPr/>
      </xdr:nvSpPr>
      <xdr:spPr>
        <a:xfrm>
          <a:off x="8699500" y="108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58796</xdr:rowOff>
    </xdr:from>
    <xdr:to>
      <xdr:col>50</xdr:col>
      <xdr:colOff>114300</xdr:colOff>
      <xdr:row>63</xdr:row>
      <xdr:rowOff>61356</xdr:rowOff>
    </xdr:to>
    <xdr:cxnSp macro="">
      <xdr:nvCxnSpPr>
        <xdr:cNvPr id="150" name="直線コネクタ 149"/>
        <xdr:cNvCxnSpPr/>
      </xdr:nvCxnSpPr>
      <xdr:spPr>
        <a:xfrm flipV="1">
          <a:off x="8750300" y="10860146"/>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14671</xdr:rowOff>
    </xdr:from>
    <xdr:to>
      <xdr:col>41</xdr:col>
      <xdr:colOff>101600</xdr:colOff>
      <xdr:row>63</xdr:row>
      <xdr:rowOff>116271</xdr:rowOff>
    </xdr:to>
    <xdr:sp macro="" textlink="">
      <xdr:nvSpPr>
        <xdr:cNvPr id="151" name="楕円 150"/>
        <xdr:cNvSpPr/>
      </xdr:nvSpPr>
      <xdr:spPr>
        <a:xfrm>
          <a:off x="7810500" y="1081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61356</xdr:rowOff>
    </xdr:from>
    <xdr:to>
      <xdr:col>45</xdr:col>
      <xdr:colOff>177800</xdr:colOff>
      <xdr:row>63</xdr:row>
      <xdr:rowOff>65471</xdr:rowOff>
    </xdr:to>
    <xdr:cxnSp macro="">
      <xdr:nvCxnSpPr>
        <xdr:cNvPr id="152" name="直線コネクタ 151"/>
        <xdr:cNvCxnSpPr/>
      </xdr:nvCxnSpPr>
      <xdr:spPr>
        <a:xfrm flipV="1">
          <a:off x="7861300" y="1086270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16866</xdr:rowOff>
    </xdr:from>
    <xdr:to>
      <xdr:col>36</xdr:col>
      <xdr:colOff>165100</xdr:colOff>
      <xdr:row>63</xdr:row>
      <xdr:rowOff>118466</xdr:rowOff>
    </xdr:to>
    <xdr:sp macro="" textlink="">
      <xdr:nvSpPr>
        <xdr:cNvPr id="153" name="楕円 152"/>
        <xdr:cNvSpPr/>
      </xdr:nvSpPr>
      <xdr:spPr>
        <a:xfrm>
          <a:off x="6921500" y="108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65471</xdr:rowOff>
    </xdr:from>
    <xdr:to>
      <xdr:col>41</xdr:col>
      <xdr:colOff>50800</xdr:colOff>
      <xdr:row>63</xdr:row>
      <xdr:rowOff>67666</xdr:rowOff>
    </xdr:to>
    <xdr:cxnSp macro="">
      <xdr:nvCxnSpPr>
        <xdr:cNvPr id="154" name="直線コネクタ 153"/>
        <xdr:cNvCxnSpPr/>
      </xdr:nvCxnSpPr>
      <xdr:spPr>
        <a:xfrm flipV="1">
          <a:off x="6972300" y="10866821"/>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55" name="n_1aveValue【体育館・プール】&#10;一人当たり面積"/>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6" name="n_2aveValue【体育館・プール】&#10;一人当たり面積"/>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57" name="n_3aveValue【体育館・プール】&#10;一人当たり面積"/>
        <xdr:cNvSpPr txBox="1"/>
      </xdr:nvSpPr>
      <xdr:spPr>
        <a:xfrm>
          <a:off x="7626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113068</xdr:rowOff>
    </xdr:from>
    <xdr:ext cx="469744" cy="259045"/>
    <xdr:sp macro="" textlink="">
      <xdr:nvSpPr>
        <xdr:cNvPr id="158" name="n_4aveValue【体育館・プール】&#10;一人当たり面積"/>
        <xdr:cNvSpPr txBox="1"/>
      </xdr:nvSpPr>
      <xdr:spPr>
        <a:xfrm>
          <a:off x="6737427" y="109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126123</xdr:rowOff>
    </xdr:from>
    <xdr:ext cx="469744" cy="259045"/>
    <xdr:sp macro="" textlink="">
      <xdr:nvSpPr>
        <xdr:cNvPr id="159" name="n_1mainValue【体育館・プール】&#10;一人当たり面積"/>
        <xdr:cNvSpPr txBox="1"/>
      </xdr:nvSpPr>
      <xdr:spPr>
        <a:xfrm>
          <a:off x="9391727" y="1058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128683</xdr:rowOff>
    </xdr:from>
    <xdr:ext cx="469744" cy="259045"/>
    <xdr:sp macro="" textlink="">
      <xdr:nvSpPr>
        <xdr:cNvPr id="160" name="n_2mainValue【体育館・プール】&#10;一人当たり面積"/>
        <xdr:cNvSpPr txBox="1"/>
      </xdr:nvSpPr>
      <xdr:spPr>
        <a:xfrm>
          <a:off x="8515427" y="1058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132798</xdr:rowOff>
    </xdr:from>
    <xdr:ext cx="469744" cy="259045"/>
    <xdr:sp macro="" textlink="">
      <xdr:nvSpPr>
        <xdr:cNvPr id="161" name="n_3mainValue【体育館・プール】&#10;一人当たり面積"/>
        <xdr:cNvSpPr txBox="1"/>
      </xdr:nvSpPr>
      <xdr:spPr>
        <a:xfrm>
          <a:off x="7626427" y="1059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134993</xdr:rowOff>
    </xdr:from>
    <xdr:ext cx="469744" cy="259045"/>
    <xdr:sp macro="" textlink="">
      <xdr:nvSpPr>
        <xdr:cNvPr id="162" name="n_4mainValue【体育館・プール】&#10;一人当たり面積"/>
        <xdr:cNvSpPr txBox="1"/>
      </xdr:nvSpPr>
      <xdr:spPr>
        <a:xfrm>
          <a:off x="6737427" y="1059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204" name="楕円 203"/>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205" name="【福祉施設】&#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06" name="楕円 205"/>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207" name="直線コネクタ 206"/>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208" name="楕円 207"/>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209" name="直線コネクタ 208"/>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210" name="楕円 209"/>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211" name="直線コネクタ 210"/>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212" name="楕円 211"/>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213" name="直線コネクタ 212"/>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14" name="n_1aveValue【福祉施設】&#10;有形固定資産減価償却率"/>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5" name="n_2aveValue【福祉施設】&#10;有形固定資産減価償却率"/>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6" name="n_3aveValue【福祉施設】&#10;有形固定資産減価償却率"/>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17" name="n_4aveValue【福祉施設】&#10;有形固定資産減価償却率"/>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218" name="n_1mainValue【福祉施設】&#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219" name="n_2mainValue【福祉施設】&#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220" name="n_3mainValue【福祉施設】&#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221" name="n_4mainValue【福祉施設】&#10;有形固定資産減価償却率"/>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140005</xdr:rowOff>
    </xdr:from>
    <xdr:to>
      <xdr:col>55</xdr:col>
      <xdr:colOff>50800</xdr:colOff>
      <xdr:row>86</xdr:row>
      <xdr:rowOff>70155</xdr:rowOff>
    </xdr:to>
    <xdr:sp macro="" textlink="">
      <xdr:nvSpPr>
        <xdr:cNvPr id="259" name="楕円 258"/>
        <xdr:cNvSpPr/>
      </xdr:nvSpPr>
      <xdr:spPr>
        <a:xfrm>
          <a:off x="10426700" y="1471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54932</xdr:rowOff>
    </xdr:from>
    <xdr:ext cx="469744" cy="259045"/>
    <xdr:sp macro="" textlink="">
      <xdr:nvSpPr>
        <xdr:cNvPr id="260" name="【福祉施設】&#10;一人当たり面積該当値テキスト"/>
        <xdr:cNvSpPr txBox="1"/>
      </xdr:nvSpPr>
      <xdr:spPr>
        <a:xfrm>
          <a:off x="10515600" y="1462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140233</xdr:rowOff>
    </xdr:from>
    <xdr:to>
      <xdr:col>50</xdr:col>
      <xdr:colOff>165100</xdr:colOff>
      <xdr:row>86</xdr:row>
      <xdr:rowOff>70383</xdr:rowOff>
    </xdr:to>
    <xdr:sp macro="" textlink="">
      <xdr:nvSpPr>
        <xdr:cNvPr id="261" name="楕円 260"/>
        <xdr:cNvSpPr/>
      </xdr:nvSpPr>
      <xdr:spPr>
        <a:xfrm>
          <a:off x="9588500" y="147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19355</xdr:rowOff>
    </xdr:from>
    <xdr:to>
      <xdr:col>55</xdr:col>
      <xdr:colOff>0</xdr:colOff>
      <xdr:row>86</xdr:row>
      <xdr:rowOff>19583</xdr:rowOff>
    </xdr:to>
    <xdr:cxnSp macro="">
      <xdr:nvCxnSpPr>
        <xdr:cNvPr id="262" name="直線コネクタ 261"/>
        <xdr:cNvCxnSpPr/>
      </xdr:nvCxnSpPr>
      <xdr:spPr>
        <a:xfrm flipV="1">
          <a:off x="9639300" y="1476405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153949</xdr:rowOff>
    </xdr:from>
    <xdr:to>
      <xdr:col>46</xdr:col>
      <xdr:colOff>38100</xdr:colOff>
      <xdr:row>86</xdr:row>
      <xdr:rowOff>84099</xdr:rowOff>
    </xdr:to>
    <xdr:sp macro="" textlink="">
      <xdr:nvSpPr>
        <xdr:cNvPr id="263" name="楕円 262"/>
        <xdr:cNvSpPr/>
      </xdr:nvSpPr>
      <xdr:spPr>
        <a:xfrm>
          <a:off x="8699500" y="147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19583</xdr:rowOff>
    </xdr:from>
    <xdr:to>
      <xdr:col>50</xdr:col>
      <xdr:colOff>114300</xdr:colOff>
      <xdr:row>86</xdr:row>
      <xdr:rowOff>33299</xdr:rowOff>
    </xdr:to>
    <xdr:cxnSp macro="">
      <xdr:nvCxnSpPr>
        <xdr:cNvPr id="264" name="直線コネクタ 263"/>
        <xdr:cNvCxnSpPr/>
      </xdr:nvCxnSpPr>
      <xdr:spPr>
        <a:xfrm flipV="1">
          <a:off x="8750300" y="1476428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154178</xdr:rowOff>
    </xdr:from>
    <xdr:to>
      <xdr:col>41</xdr:col>
      <xdr:colOff>101600</xdr:colOff>
      <xdr:row>86</xdr:row>
      <xdr:rowOff>84328</xdr:rowOff>
    </xdr:to>
    <xdr:sp macro="" textlink="">
      <xdr:nvSpPr>
        <xdr:cNvPr id="265" name="楕円 264"/>
        <xdr:cNvSpPr/>
      </xdr:nvSpPr>
      <xdr:spPr>
        <a:xfrm>
          <a:off x="7810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33299</xdr:rowOff>
    </xdr:from>
    <xdr:to>
      <xdr:col>45</xdr:col>
      <xdr:colOff>177800</xdr:colOff>
      <xdr:row>86</xdr:row>
      <xdr:rowOff>33528</xdr:rowOff>
    </xdr:to>
    <xdr:cxnSp macro="">
      <xdr:nvCxnSpPr>
        <xdr:cNvPr id="266" name="直線コネクタ 265"/>
        <xdr:cNvCxnSpPr/>
      </xdr:nvCxnSpPr>
      <xdr:spPr>
        <a:xfrm flipV="1">
          <a:off x="7861300" y="147779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154178</xdr:rowOff>
    </xdr:from>
    <xdr:to>
      <xdr:col>36</xdr:col>
      <xdr:colOff>165100</xdr:colOff>
      <xdr:row>86</xdr:row>
      <xdr:rowOff>84328</xdr:rowOff>
    </xdr:to>
    <xdr:sp macro="" textlink="">
      <xdr:nvSpPr>
        <xdr:cNvPr id="267" name="楕円 266"/>
        <xdr:cNvSpPr/>
      </xdr:nvSpPr>
      <xdr:spPr>
        <a:xfrm>
          <a:off x="6921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33528</xdr:rowOff>
    </xdr:from>
    <xdr:to>
      <xdr:col>41</xdr:col>
      <xdr:colOff>50800</xdr:colOff>
      <xdr:row>86</xdr:row>
      <xdr:rowOff>33528</xdr:rowOff>
    </xdr:to>
    <xdr:cxnSp macro="">
      <xdr:nvCxnSpPr>
        <xdr:cNvPr id="268" name="直線コネクタ 267"/>
        <xdr:cNvCxnSpPr/>
      </xdr:nvCxnSpPr>
      <xdr:spPr>
        <a:xfrm>
          <a:off x="6972300" y="1477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269" name="n_1aveValue【福祉施設】&#10;一人当たり面積"/>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270" name="n_2aveValue【福祉施設】&#10;一人当たり面積"/>
        <xdr:cNvSpPr txBox="1"/>
      </xdr:nvSpPr>
      <xdr:spPr>
        <a:xfrm>
          <a:off x="85154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271" name="n_3aveValue【福祉施設】&#10;一人当たり面積"/>
        <xdr:cNvSpPr txBox="1"/>
      </xdr:nvSpPr>
      <xdr:spPr>
        <a:xfrm>
          <a:off x="7626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272" name="n_4aveValue【福祉施設】&#10;一人当たり面積"/>
        <xdr:cNvSpPr txBox="1"/>
      </xdr:nvSpPr>
      <xdr:spPr>
        <a:xfrm>
          <a:off x="6737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61510</xdr:rowOff>
    </xdr:from>
    <xdr:ext cx="469744" cy="259045"/>
    <xdr:sp macro="" textlink="">
      <xdr:nvSpPr>
        <xdr:cNvPr id="273" name="n_1mainValue【福祉施設】&#10;一人当たり面積"/>
        <xdr:cNvSpPr txBox="1"/>
      </xdr:nvSpPr>
      <xdr:spPr>
        <a:xfrm>
          <a:off x="9391727" y="1480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75226</xdr:rowOff>
    </xdr:from>
    <xdr:ext cx="469744" cy="259045"/>
    <xdr:sp macro="" textlink="">
      <xdr:nvSpPr>
        <xdr:cNvPr id="274" name="n_2mainValue【福祉施設】&#10;一人当たり面積"/>
        <xdr:cNvSpPr txBox="1"/>
      </xdr:nvSpPr>
      <xdr:spPr>
        <a:xfrm>
          <a:off x="8515427" y="1481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75455</xdr:rowOff>
    </xdr:from>
    <xdr:ext cx="469744" cy="259045"/>
    <xdr:sp macro="" textlink="">
      <xdr:nvSpPr>
        <xdr:cNvPr id="275" name="n_3mainValue【福祉施設】&#10;一人当たり面積"/>
        <xdr:cNvSpPr txBox="1"/>
      </xdr:nvSpPr>
      <xdr:spPr>
        <a:xfrm>
          <a:off x="7626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75455</xdr:rowOff>
    </xdr:from>
    <xdr:ext cx="469744" cy="259045"/>
    <xdr:sp macro="" textlink="">
      <xdr:nvSpPr>
        <xdr:cNvPr id="276" name="n_4mainValue【福祉施設】&#10;一人当たり面積"/>
        <xdr:cNvSpPr txBox="1"/>
      </xdr:nvSpPr>
      <xdr:spPr>
        <a:xfrm>
          <a:off x="6737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18" name="直線コネクタ 317"/>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19" name="【一般廃棄物処理施設】&#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0" name="直線コネクタ 319"/>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1"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2" name="直線コネクタ 321"/>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23" name="【一般廃棄物処理施設】&#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4" name="フローチャート: 判断 323"/>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25" name="フローチャート: 判断 324"/>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26" name="フローチャート: 判断 325"/>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27" name="フローチャート: 判断 326"/>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28" name="フローチャート: 判断 327"/>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42</xdr:row>
      <xdr:rowOff>41728</xdr:rowOff>
    </xdr:from>
    <xdr:to>
      <xdr:col>76</xdr:col>
      <xdr:colOff>165100</xdr:colOff>
      <xdr:row>42</xdr:row>
      <xdr:rowOff>143328</xdr:rowOff>
    </xdr:to>
    <xdr:sp macro="" textlink="">
      <xdr:nvSpPr>
        <xdr:cNvPr id="334" name="楕円 333"/>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42</xdr:row>
      <xdr:rowOff>41728</xdr:rowOff>
    </xdr:from>
    <xdr:to>
      <xdr:col>72</xdr:col>
      <xdr:colOff>38100</xdr:colOff>
      <xdr:row>42</xdr:row>
      <xdr:rowOff>143328</xdr:rowOff>
    </xdr:to>
    <xdr:sp macro="" textlink="">
      <xdr:nvSpPr>
        <xdr:cNvPr id="335" name="楕円 334"/>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336" name="直線コネクタ 335"/>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337" name="楕円 336"/>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338" name="直線コネクタ 337"/>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339" name="n_1aveValue【一般廃棄物処理施設】&#10;有形固定資産減価償却率"/>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340" name="n_2aveValue【一般廃棄物処理施設】&#10;有形固定資産減価償却率"/>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341" name="n_3aveValue【一般廃棄物処理施設】&#10;有形固定資産減価償却率"/>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342" name="n_4aveValue【一般廃棄物処理施設】&#10;有形固定資産減価償却率"/>
        <xdr:cNvSpPr txBox="1"/>
      </xdr:nvSpPr>
      <xdr:spPr>
        <a:xfrm>
          <a:off x="12611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343" name="n_2mainValue【一般廃棄物処理施設】&#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344" name="n_3mainValue【一般廃棄物処理施設】&#10;有形固定資産減価償却率"/>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345" name="n_4mainValue【一般廃棄物処理施設】&#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6" name="正方形/長方形 3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7" name="正方形/長方形 3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8" name="正方形/長方形 3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9" name="正方形/長方形 3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0" name="正方形/長方形 3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1" name="正方形/長方形 3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2" name="正方形/長方形 3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3" name="正方形/長方形 3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4" name="テキスト ボックス 3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5" name="直線コネクタ 3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6" name="直線コネクタ 3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7" name="テキスト ボックス 35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8" name="直線コネクタ 3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59" name="テキスト ボックス 358"/>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0" name="直線コネクタ 3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1" name="テキスト ボックス 360"/>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2" name="直線コネクタ 3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3" name="テキスト ボックス 362"/>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5" name="テキスト ボックス 36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67" name="直線コネクタ 366"/>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68" name="【一般廃棄物処理施設】&#10;一人当たり有形固定資産（償却資産）額最小値テキスト"/>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69" name="直線コネクタ 368"/>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70" name="【一般廃棄物処理施設】&#10;一人当たり有形固定資産（償却資産）額最大値テキスト"/>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71" name="直線コネクタ 370"/>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372" name="【一般廃棄物処理施設】&#10;一人当たり有形固定資産（償却資産）額平均値テキスト"/>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73" name="フローチャート: 判断 372"/>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74" name="フローチャート: 判断 373"/>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75" name="フローチャート: 判断 374"/>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76" name="フローチャート: 判断 375"/>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77" name="フローチャート: 判断 376"/>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75775</xdr:rowOff>
    </xdr:from>
    <xdr:to>
      <xdr:col>107</xdr:col>
      <xdr:colOff>101600</xdr:colOff>
      <xdr:row>42</xdr:row>
      <xdr:rowOff>5925</xdr:rowOff>
    </xdr:to>
    <xdr:sp macro="" textlink="">
      <xdr:nvSpPr>
        <xdr:cNvPr id="383" name="楕円 382"/>
        <xdr:cNvSpPr/>
      </xdr:nvSpPr>
      <xdr:spPr>
        <a:xfrm>
          <a:off x="20383500" y="71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76027</xdr:rowOff>
    </xdr:from>
    <xdr:to>
      <xdr:col>102</xdr:col>
      <xdr:colOff>165100</xdr:colOff>
      <xdr:row>42</xdr:row>
      <xdr:rowOff>6177</xdr:rowOff>
    </xdr:to>
    <xdr:sp macro="" textlink="">
      <xdr:nvSpPr>
        <xdr:cNvPr id="384" name="楕円 383"/>
        <xdr:cNvSpPr/>
      </xdr:nvSpPr>
      <xdr:spPr>
        <a:xfrm>
          <a:off x="19494500" y="71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126575</xdr:rowOff>
    </xdr:from>
    <xdr:to>
      <xdr:col>107</xdr:col>
      <xdr:colOff>50800</xdr:colOff>
      <xdr:row>41</xdr:row>
      <xdr:rowOff>126827</xdr:rowOff>
    </xdr:to>
    <xdr:cxnSp macro="">
      <xdr:nvCxnSpPr>
        <xdr:cNvPr id="385" name="直線コネクタ 384"/>
        <xdr:cNvCxnSpPr/>
      </xdr:nvCxnSpPr>
      <xdr:spPr>
        <a:xfrm flipV="1">
          <a:off x="19545300" y="7156025"/>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76162</xdr:rowOff>
    </xdr:from>
    <xdr:to>
      <xdr:col>98</xdr:col>
      <xdr:colOff>38100</xdr:colOff>
      <xdr:row>42</xdr:row>
      <xdr:rowOff>6312</xdr:rowOff>
    </xdr:to>
    <xdr:sp macro="" textlink="">
      <xdr:nvSpPr>
        <xdr:cNvPr id="386" name="楕円 385"/>
        <xdr:cNvSpPr/>
      </xdr:nvSpPr>
      <xdr:spPr>
        <a:xfrm>
          <a:off x="18605500" y="71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126827</xdr:rowOff>
    </xdr:from>
    <xdr:to>
      <xdr:col>102</xdr:col>
      <xdr:colOff>114300</xdr:colOff>
      <xdr:row>41</xdr:row>
      <xdr:rowOff>126962</xdr:rowOff>
    </xdr:to>
    <xdr:cxnSp macro="">
      <xdr:nvCxnSpPr>
        <xdr:cNvPr id="387" name="直線コネクタ 386"/>
        <xdr:cNvCxnSpPr/>
      </xdr:nvCxnSpPr>
      <xdr:spPr>
        <a:xfrm flipV="1">
          <a:off x="18656300" y="7156277"/>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388" name="n_1aveValue【一般廃棄物処理施設】&#10;一人当たり有形固定資産（償却資産）額"/>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389" name="n_2aveValue【一般廃棄物処理施設】&#10;一人当たり有形固定資産（償却資産）額"/>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390" name="n_3aveValue【一般廃棄物処理施設】&#10;一人当たり有形固定資産（償却資産）額"/>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391" name="n_4aveValue【一般廃棄物処理施設】&#10;一人当たり有形固定資産（償却資産）額"/>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168502</xdr:rowOff>
    </xdr:from>
    <xdr:ext cx="534377" cy="259045"/>
    <xdr:sp macro="" textlink="">
      <xdr:nvSpPr>
        <xdr:cNvPr id="392" name="n_2mainValue【一般廃棄物処理施設】&#10;一人当たり有形固定資産（償却資産）額"/>
        <xdr:cNvSpPr txBox="1"/>
      </xdr:nvSpPr>
      <xdr:spPr>
        <a:xfrm>
          <a:off x="20167111" y="71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168754</xdr:rowOff>
    </xdr:from>
    <xdr:ext cx="534377" cy="259045"/>
    <xdr:sp macro="" textlink="">
      <xdr:nvSpPr>
        <xdr:cNvPr id="393" name="n_3mainValue【一般廃棄物処理施設】&#10;一人当たり有形固定資産（償却資産）額"/>
        <xdr:cNvSpPr txBox="1"/>
      </xdr:nvSpPr>
      <xdr:spPr>
        <a:xfrm>
          <a:off x="19278111" y="71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168889</xdr:rowOff>
    </xdr:from>
    <xdr:ext cx="534377" cy="259045"/>
    <xdr:sp macro="" textlink="">
      <xdr:nvSpPr>
        <xdr:cNvPr id="394" name="n_4mainValue【一般廃棄物処理施設】&#10;一人当たり有形固定資産（償却資産）額"/>
        <xdr:cNvSpPr txBox="1"/>
      </xdr:nvSpPr>
      <xdr:spPr>
        <a:xfrm>
          <a:off x="18389111" y="719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5" name="テキスト ボックス 40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6" name="直線コネクタ 4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7" name="テキスト ボックス 40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8" name="直線コネクタ 4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9" name="テキスト ボックス 4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0" name="直線コネクタ 4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1" name="テキスト ボックス 4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2" name="直線コネクタ 4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3" name="テキスト ボックス 4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4" name="直線コネクタ 4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5" name="テキスト ボックス 4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6" name="直線コネクタ 4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7" name="テキスト ボックス 41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109401</xdr:rowOff>
    </xdr:from>
    <xdr:to>
      <xdr:col>85</xdr:col>
      <xdr:colOff>126364</xdr:colOff>
      <xdr:row>64</xdr:row>
      <xdr:rowOff>130628</xdr:rowOff>
    </xdr:to>
    <xdr:cxnSp macro="">
      <xdr:nvCxnSpPr>
        <xdr:cNvPr id="420" name="直線コネクタ 419"/>
        <xdr:cNvCxnSpPr/>
      </xdr:nvCxnSpPr>
      <xdr:spPr>
        <a:xfrm flipV="1">
          <a:off x="16318864" y="98820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1"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2" name="直線コネクタ 42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56078</xdr:rowOff>
    </xdr:from>
    <xdr:ext cx="405111" cy="259045"/>
    <xdr:sp macro="" textlink="">
      <xdr:nvSpPr>
        <xdr:cNvPr id="423" name="【保健センター・保健所】&#10;有形固定資産減価償却率最大値テキスト"/>
        <xdr:cNvSpPr txBox="1"/>
      </xdr:nvSpPr>
      <xdr:spPr>
        <a:xfrm>
          <a:off x="16357600" y="9657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109401</xdr:rowOff>
    </xdr:from>
    <xdr:to>
      <xdr:col>86</xdr:col>
      <xdr:colOff>25400</xdr:colOff>
      <xdr:row>57</xdr:row>
      <xdr:rowOff>109401</xdr:rowOff>
    </xdr:to>
    <xdr:cxnSp macro="">
      <xdr:nvCxnSpPr>
        <xdr:cNvPr id="424" name="直線コネクタ 423"/>
        <xdr:cNvCxnSpPr/>
      </xdr:nvCxnSpPr>
      <xdr:spPr>
        <a:xfrm>
          <a:off x="16230600" y="988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425" name="【保健センター・保健所】&#10;有形固定資産減価償却率平均値テキスト"/>
        <xdr:cNvSpPr txBox="1"/>
      </xdr:nvSpPr>
      <xdr:spPr>
        <a:xfrm>
          <a:off x="16357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426" name="フローチャート: 判断 425"/>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141877</xdr:rowOff>
    </xdr:from>
    <xdr:to>
      <xdr:col>81</xdr:col>
      <xdr:colOff>101600</xdr:colOff>
      <xdr:row>60</xdr:row>
      <xdr:rowOff>72027</xdr:rowOff>
    </xdr:to>
    <xdr:sp macro="" textlink="">
      <xdr:nvSpPr>
        <xdr:cNvPr id="427" name="フローチャート: 判断 426"/>
        <xdr:cNvSpPr/>
      </xdr:nvSpPr>
      <xdr:spPr>
        <a:xfrm>
          <a:off x="154305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428" name="フローチャート: 判断 427"/>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158206</xdr:rowOff>
    </xdr:from>
    <xdr:to>
      <xdr:col>72</xdr:col>
      <xdr:colOff>38100</xdr:colOff>
      <xdr:row>60</xdr:row>
      <xdr:rowOff>88356</xdr:rowOff>
    </xdr:to>
    <xdr:sp macro="" textlink="">
      <xdr:nvSpPr>
        <xdr:cNvPr id="429" name="フローチャート: 判断 428"/>
        <xdr:cNvSpPr/>
      </xdr:nvSpPr>
      <xdr:spPr>
        <a:xfrm>
          <a:off x="13652500" y="102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430" name="フローチャート: 判断 429"/>
        <xdr:cNvSpPr/>
      </xdr:nvSpPr>
      <xdr:spPr>
        <a:xfrm>
          <a:off x="12763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58601</xdr:rowOff>
    </xdr:from>
    <xdr:to>
      <xdr:col>85</xdr:col>
      <xdr:colOff>177800</xdr:colOff>
      <xdr:row>57</xdr:row>
      <xdr:rowOff>160201</xdr:rowOff>
    </xdr:to>
    <xdr:sp macro="" textlink="">
      <xdr:nvSpPr>
        <xdr:cNvPr id="436" name="楕円 435"/>
        <xdr:cNvSpPr/>
      </xdr:nvSpPr>
      <xdr:spPr>
        <a:xfrm>
          <a:off x="162687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11628</xdr:rowOff>
    </xdr:from>
    <xdr:ext cx="405111" cy="259045"/>
    <xdr:sp macro="" textlink="">
      <xdr:nvSpPr>
        <xdr:cNvPr id="437" name="【保健センター・保健所】&#10;有形固定資産減価償却率該当値テキスト"/>
        <xdr:cNvSpPr txBox="1"/>
      </xdr:nvSpPr>
      <xdr:spPr>
        <a:xfrm>
          <a:off x="16357600" y="9784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161472</xdr:rowOff>
    </xdr:from>
    <xdr:to>
      <xdr:col>81</xdr:col>
      <xdr:colOff>101600</xdr:colOff>
      <xdr:row>57</xdr:row>
      <xdr:rowOff>91622</xdr:rowOff>
    </xdr:to>
    <xdr:sp macro="" textlink="">
      <xdr:nvSpPr>
        <xdr:cNvPr id="438" name="楕円 437"/>
        <xdr:cNvSpPr/>
      </xdr:nvSpPr>
      <xdr:spPr>
        <a:xfrm>
          <a:off x="15430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40822</xdr:rowOff>
    </xdr:from>
    <xdr:to>
      <xdr:col>85</xdr:col>
      <xdr:colOff>127000</xdr:colOff>
      <xdr:row>57</xdr:row>
      <xdr:rowOff>109401</xdr:rowOff>
    </xdr:to>
    <xdr:cxnSp macro="">
      <xdr:nvCxnSpPr>
        <xdr:cNvPr id="439" name="直線コネクタ 438"/>
        <xdr:cNvCxnSpPr/>
      </xdr:nvCxnSpPr>
      <xdr:spPr>
        <a:xfrm>
          <a:off x="15481300" y="981347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92891</xdr:rowOff>
    </xdr:from>
    <xdr:to>
      <xdr:col>76</xdr:col>
      <xdr:colOff>165100</xdr:colOff>
      <xdr:row>57</xdr:row>
      <xdr:rowOff>23041</xdr:rowOff>
    </xdr:to>
    <xdr:sp macro="" textlink="">
      <xdr:nvSpPr>
        <xdr:cNvPr id="440" name="楕円 439"/>
        <xdr:cNvSpPr/>
      </xdr:nvSpPr>
      <xdr:spPr>
        <a:xfrm>
          <a:off x="145415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143691</xdr:rowOff>
    </xdr:from>
    <xdr:to>
      <xdr:col>81</xdr:col>
      <xdr:colOff>50800</xdr:colOff>
      <xdr:row>57</xdr:row>
      <xdr:rowOff>40822</xdr:rowOff>
    </xdr:to>
    <xdr:cxnSp macro="">
      <xdr:nvCxnSpPr>
        <xdr:cNvPr id="441" name="直線コネクタ 440"/>
        <xdr:cNvCxnSpPr/>
      </xdr:nvCxnSpPr>
      <xdr:spPr>
        <a:xfrm>
          <a:off x="14592300" y="97448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24312</xdr:rowOff>
    </xdr:from>
    <xdr:to>
      <xdr:col>72</xdr:col>
      <xdr:colOff>38100</xdr:colOff>
      <xdr:row>56</xdr:row>
      <xdr:rowOff>125912</xdr:rowOff>
    </xdr:to>
    <xdr:sp macro="" textlink="">
      <xdr:nvSpPr>
        <xdr:cNvPr id="442" name="楕円 441"/>
        <xdr:cNvSpPr/>
      </xdr:nvSpPr>
      <xdr:spPr>
        <a:xfrm>
          <a:off x="13652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75112</xdr:rowOff>
    </xdr:from>
    <xdr:to>
      <xdr:col>76</xdr:col>
      <xdr:colOff>114300</xdr:colOff>
      <xdr:row>56</xdr:row>
      <xdr:rowOff>143691</xdr:rowOff>
    </xdr:to>
    <xdr:cxnSp macro="">
      <xdr:nvCxnSpPr>
        <xdr:cNvPr id="443" name="直線コネクタ 442"/>
        <xdr:cNvCxnSpPr/>
      </xdr:nvCxnSpPr>
      <xdr:spPr>
        <a:xfrm>
          <a:off x="13703300" y="96763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127181</xdr:rowOff>
    </xdr:from>
    <xdr:to>
      <xdr:col>67</xdr:col>
      <xdr:colOff>101600</xdr:colOff>
      <xdr:row>56</xdr:row>
      <xdr:rowOff>57331</xdr:rowOff>
    </xdr:to>
    <xdr:sp macro="" textlink="">
      <xdr:nvSpPr>
        <xdr:cNvPr id="444" name="楕円 443"/>
        <xdr:cNvSpPr/>
      </xdr:nvSpPr>
      <xdr:spPr>
        <a:xfrm>
          <a:off x="12763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6531</xdr:rowOff>
    </xdr:from>
    <xdr:to>
      <xdr:col>71</xdr:col>
      <xdr:colOff>177800</xdr:colOff>
      <xdr:row>56</xdr:row>
      <xdr:rowOff>75112</xdr:rowOff>
    </xdr:to>
    <xdr:cxnSp macro="">
      <xdr:nvCxnSpPr>
        <xdr:cNvPr id="445" name="直線コネクタ 444"/>
        <xdr:cNvCxnSpPr/>
      </xdr:nvCxnSpPr>
      <xdr:spPr>
        <a:xfrm>
          <a:off x="12814300" y="96077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63154</xdr:rowOff>
    </xdr:from>
    <xdr:ext cx="405111" cy="259045"/>
    <xdr:sp macro="" textlink="">
      <xdr:nvSpPr>
        <xdr:cNvPr id="446" name="n_1aveValue【保健センター・保健所】&#10;有形固定資産減価償却率"/>
        <xdr:cNvSpPr txBox="1"/>
      </xdr:nvSpPr>
      <xdr:spPr>
        <a:xfrm>
          <a:off x="152660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447"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79483</xdr:rowOff>
    </xdr:from>
    <xdr:ext cx="405111" cy="259045"/>
    <xdr:sp macro="" textlink="">
      <xdr:nvSpPr>
        <xdr:cNvPr id="448" name="n_3aveValue【保健センター・保健所】&#10;有形固定資産減価償却率"/>
        <xdr:cNvSpPr txBox="1"/>
      </xdr:nvSpPr>
      <xdr:spPr>
        <a:xfrm>
          <a:off x="135007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25599</xdr:rowOff>
    </xdr:from>
    <xdr:ext cx="405111" cy="259045"/>
    <xdr:sp macro="" textlink="">
      <xdr:nvSpPr>
        <xdr:cNvPr id="449" name="n_4aveValue【保健センター・保健所】&#10;有形固定資産減価償却率"/>
        <xdr:cNvSpPr txBox="1"/>
      </xdr:nvSpPr>
      <xdr:spPr>
        <a:xfrm>
          <a:off x="12611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108149</xdr:rowOff>
    </xdr:from>
    <xdr:ext cx="405111" cy="259045"/>
    <xdr:sp macro="" textlink="">
      <xdr:nvSpPr>
        <xdr:cNvPr id="450" name="n_1mainValue【保健センター・保健所】&#10;有形固定資産減価償却率"/>
        <xdr:cNvSpPr txBox="1"/>
      </xdr:nvSpPr>
      <xdr:spPr>
        <a:xfrm>
          <a:off x="152660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39568</xdr:rowOff>
    </xdr:from>
    <xdr:ext cx="405111" cy="259045"/>
    <xdr:sp macro="" textlink="">
      <xdr:nvSpPr>
        <xdr:cNvPr id="451" name="n_2mainValue【保健センター・保健所】&#10;有形固定資産減価償却率"/>
        <xdr:cNvSpPr txBox="1"/>
      </xdr:nvSpPr>
      <xdr:spPr>
        <a:xfrm>
          <a:off x="14389744" y="946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142439</xdr:rowOff>
    </xdr:from>
    <xdr:ext cx="405111" cy="259045"/>
    <xdr:sp macro="" textlink="">
      <xdr:nvSpPr>
        <xdr:cNvPr id="452" name="n_3mainValue【保健センター・保健所】&#10;有形固定資産減価償却率"/>
        <xdr:cNvSpPr txBox="1"/>
      </xdr:nvSpPr>
      <xdr:spPr>
        <a:xfrm>
          <a:off x="135007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73858</xdr:rowOff>
    </xdr:from>
    <xdr:ext cx="340478" cy="259045"/>
    <xdr:sp macro="" textlink="">
      <xdr:nvSpPr>
        <xdr:cNvPr id="453" name="n_4mainValue【保健センター・保健所】&#10;有形固定資産減価償却率"/>
        <xdr:cNvSpPr txBox="1"/>
      </xdr:nvSpPr>
      <xdr:spPr>
        <a:xfrm>
          <a:off x="12644061" y="933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4" name="直線コネクタ 4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5" name="テキスト ボックス 4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6" name="直線コネクタ 4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7" name="テキスト ボックス 4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8" name="直線コネクタ 4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9" name="テキスト ボックス 4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0" name="直線コネクタ 4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1" name="テキスト ボックス 4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475" name="直線コネクタ 474"/>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476" name="【保健センター・保健所】&#10;一人当たり面積最小値テキスト"/>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477" name="直線コネクタ 476"/>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478" name="【保健センター・保健所】&#10;一人当たり面積最大値テキスト"/>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479" name="直線コネクタ 478"/>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480" name="【保健センター・保健所】&#10;一人当たり面積平均値テキスト"/>
        <xdr:cNvSpPr txBox="1"/>
      </xdr:nvSpPr>
      <xdr:spPr>
        <a:xfrm>
          <a:off x="22199600" y="10820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481" name="フローチャート: 判断 480"/>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482" name="フローチャート: 判断 481"/>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483" name="フローチャート: 判断 482"/>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484" name="フローチャート: 判断 483"/>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485" name="フローチャート: 判断 484"/>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13665</xdr:rowOff>
    </xdr:from>
    <xdr:to>
      <xdr:col>116</xdr:col>
      <xdr:colOff>114300</xdr:colOff>
      <xdr:row>63</xdr:row>
      <xdr:rowOff>115265</xdr:rowOff>
    </xdr:to>
    <xdr:sp macro="" textlink="">
      <xdr:nvSpPr>
        <xdr:cNvPr id="491" name="楕円 490"/>
        <xdr:cNvSpPr/>
      </xdr:nvSpPr>
      <xdr:spPr>
        <a:xfrm>
          <a:off x="22110700" y="108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144492</xdr:rowOff>
    </xdr:from>
    <xdr:ext cx="469744" cy="259045"/>
    <xdr:sp macro="" textlink="">
      <xdr:nvSpPr>
        <xdr:cNvPr id="492" name="【保健センター・保健所】&#10;一人当たり面積該当値テキスト"/>
        <xdr:cNvSpPr txBox="1"/>
      </xdr:nvSpPr>
      <xdr:spPr>
        <a:xfrm>
          <a:off x="22199600" y="1060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15951</xdr:rowOff>
    </xdr:from>
    <xdr:to>
      <xdr:col>112</xdr:col>
      <xdr:colOff>38100</xdr:colOff>
      <xdr:row>63</xdr:row>
      <xdr:rowOff>117551</xdr:rowOff>
    </xdr:to>
    <xdr:sp macro="" textlink="">
      <xdr:nvSpPr>
        <xdr:cNvPr id="493" name="楕円 492"/>
        <xdr:cNvSpPr/>
      </xdr:nvSpPr>
      <xdr:spPr>
        <a:xfrm>
          <a:off x="21272500" y="108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64465</xdr:rowOff>
    </xdr:from>
    <xdr:to>
      <xdr:col>116</xdr:col>
      <xdr:colOff>63500</xdr:colOff>
      <xdr:row>63</xdr:row>
      <xdr:rowOff>66751</xdr:rowOff>
    </xdr:to>
    <xdr:cxnSp macro="">
      <xdr:nvCxnSpPr>
        <xdr:cNvPr id="494" name="直線コネクタ 493"/>
        <xdr:cNvCxnSpPr/>
      </xdr:nvCxnSpPr>
      <xdr:spPr>
        <a:xfrm flipV="1">
          <a:off x="21323300" y="1086581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18237</xdr:rowOff>
    </xdr:from>
    <xdr:to>
      <xdr:col>107</xdr:col>
      <xdr:colOff>101600</xdr:colOff>
      <xdr:row>63</xdr:row>
      <xdr:rowOff>119837</xdr:rowOff>
    </xdr:to>
    <xdr:sp macro="" textlink="">
      <xdr:nvSpPr>
        <xdr:cNvPr id="495" name="楕円 494"/>
        <xdr:cNvSpPr/>
      </xdr:nvSpPr>
      <xdr:spPr>
        <a:xfrm>
          <a:off x="20383500" y="108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66751</xdr:rowOff>
    </xdr:from>
    <xdr:to>
      <xdr:col>111</xdr:col>
      <xdr:colOff>177800</xdr:colOff>
      <xdr:row>63</xdr:row>
      <xdr:rowOff>69037</xdr:rowOff>
    </xdr:to>
    <xdr:cxnSp macro="">
      <xdr:nvCxnSpPr>
        <xdr:cNvPr id="496" name="直線コネクタ 495"/>
        <xdr:cNvCxnSpPr/>
      </xdr:nvCxnSpPr>
      <xdr:spPr>
        <a:xfrm flipV="1">
          <a:off x="20434300" y="1086810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22123</xdr:rowOff>
    </xdr:from>
    <xdr:to>
      <xdr:col>102</xdr:col>
      <xdr:colOff>165100</xdr:colOff>
      <xdr:row>63</xdr:row>
      <xdr:rowOff>123723</xdr:rowOff>
    </xdr:to>
    <xdr:sp macro="" textlink="">
      <xdr:nvSpPr>
        <xdr:cNvPr id="497" name="楕円 496"/>
        <xdr:cNvSpPr/>
      </xdr:nvSpPr>
      <xdr:spPr>
        <a:xfrm>
          <a:off x="19494500" y="1082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69037</xdr:rowOff>
    </xdr:from>
    <xdr:to>
      <xdr:col>107</xdr:col>
      <xdr:colOff>50800</xdr:colOff>
      <xdr:row>63</xdr:row>
      <xdr:rowOff>72923</xdr:rowOff>
    </xdr:to>
    <xdr:cxnSp macro="">
      <xdr:nvCxnSpPr>
        <xdr:cNvPr id="498" name="直線コネクタ 497"/>
        <xdr:cNvCxnSpPr/>
      </xdr:nvCxnSpPr>
      <xdr:spPr>
        <a:xfrm flipV="1">
          <a:off x="19545300" y="1087038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24181</xdr:rowOff>
    </xdr:from>
    <xdr:to>
      <xdr:col>98</xdr:col>
      <xdr:colOff>38100</xdr:colOff>
      <xdr:row>63</xdr:row>
      <xdr:rowOff>125781</xdr:rowOff>
    </xdr:to>
    <xdr:sp macro="" textlink="">
      <xdr:nvSpPr>
        <xdr:cNvPr id="499" name="楕円 498"/>
        <xdr:cNvSpPr/>
      </xdr:nvSpPr>
      <xdr:spPr>
        <a:xfrm>
          <a:off x="18605500" y="108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72923</xdr:rowOff>
    </xdr:from>
    <xdr:to>
      <xdr:col>102</xdr:col>
      <xdr:colOff>114300</xdr:colOff>
      <xdr:row>63</xdr:row>
      <xdr:rowOff>74981</xdr:rowOff>
    </xdr:to>
    <xdr:cxnSp macro="">
      <xdr:nvCxnSpPr>
        <xdr:cNvPr id="500" name="直線コネクタ 499"/>
        <xdr:cNvCxnSpPr/>
      </xdr:nvCxnSpPr>
      <xdr:spPr>
        <a:xfrm flipV="1">
          <a:off x="18656300" y="10874273"/>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131995</xdr:rowOff>
    </xdr:from>
    <xdr:ext cx="469744" cy="259045"/>
    <xdr:sp macro="" textlink="">
      <xdr:nvSpPr>
        <xdr:cNvPr id="501" name="n_1aveValue【保健センター・保健所】&#10;一人当たり面積"/>
        <xdr:cNvSpPr txBox="1"/>
      </xdr:nvSpPr>
      <xdr:spPr>
        <a:xfrm>
          <a:off x="2107572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502" name="n_2aveValue【保健センター・保健所】&#10;一人当たり面積"/>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129709</xdr:rowOff>
    </xdr:from>
    <xdr:ext cx="469744" cy="259045"/>
    <xdr:sp macro="" textlink="">
      <xdr:nvSpPr>
        <xdr:cNvPr id="503" name="n_3aveValue【保健センター・保健所】&#10;一人当たり面積"/>
        <xdr:cNvSpPr txBox="1"/>
      </xdr:nvSpPr>
      <xdr:spPr>
        <a:xfrm>
          <a:off x="19310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133138</xdr:rowOff>
    </xdr:from>
    <xdr:ext cx="469744" cy="259045"/>
    <xdr:sp macro="" textlink="">
      <xdr:nvSpPr>
        <xdr:cNvPr id="504" name="n_4aveValue【保健センター・保健所】&#10;一人当たり面積"/>
        <xdr:cNvSpPr txBox="1"/>
      </xdr:nvSpPr>
      <xdr:spPr>
        <a:xfrm>
          <a:off x="18421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134078</xdr:rowOff>
    </xdr:from>
    <xdr:ext cx="469744" cy="259045"/>
    <xdr:sp macro="" textlink="">
      <xdr:nvSpPr>
        <xdr:cNvPr id="505" name="n_1mainValue【保健センター・保健所】&#10;一人当たり面積"/>
        <xdr:cNvSpPr txBox="1"/>
      </xdr:nvSpPr>
      <xdr:spPr>
        <a:xfrm>
          <a:off x="21075727" y="1059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506" name="n_2mainValue【保健センター・保健所】&#10;一人当たり面積"/>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140250</xdr:rowOff>
    </xdr:from>
    <xdr:ext cx="469744" cy="259045"/>
    <xdr:sp macro="" textlink="">
      <xdr:nvSpPr>
        <xdr:cNvPr id="507" name="n_3mainValue【保健センター・保健所】&#10;一人当たり面積"/>
        <xdr:cNvSpPr txBox="1"/>
      </xdr:nvSpPr>
      <xdr:spPr>
        <a:xfrm>
          <a:off x="19310427" y="1059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142308</xdr:rowOff>
    </xdr:from>
    <xdr:ext cx="469744" cy="259045"/>
    <xdr:sp macro="" textlink="">
      <xdr:nvSpPr>
        <xdr:cNvPr id="508" name="n_4mainValue【保健センター・保健所】&#10;一人当たり面積"/>
        <xdr:cNvSpPr txBox="1"/>
      </xdr:nvSpPr>
      <xdr:spPr>
        <a:xfrm>
          <a:off x="18421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7" name="テキスト ボックス 5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8" name="直線コネクタ 5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9" name="テキスト ボックス 51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0" name="直線コネクタ 51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1" name="テキスト ボックス 52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2" name="直線コネクタ 52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3" name="テキスト ボックス 52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4" name="直線コネクタ 5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5" name="テキスト ボックス 5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6" name="直線コネクタ 52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7" name="テキスト ボックス 52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8" name="直線コネクタ 52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29" name="テキスト ボックス 528"/>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0" name="直線コネクタ 5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32" name="直線コネクタ 531"/>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33"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34" name="直線コネクタ 533"/>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35"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6" name="直線コネクタ 53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537" name="【消防施設】&#10;有形固定資産減価償却率平均値テキスト"/>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38" name="フローチャート: 判断 537"/>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539" name="フローチャート: 判断 538"/>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540" name="フローチャート: 判断 539"/>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541" name="フローチャート: 判断 540"/>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542" name="フローチャート: 判断 541"/>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3" name="テキスト ボックス 5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548" name="楕円 547"/>
        <xdr:cNvSpPr/>
      </xdr:nvSpPr>
      <xdr:spPr>
        <a:xfrm>
          <a:off x="162687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167657</xdr:rowOff>
    </xdr:from>
    <xdr:ext cx="405111" cy="259045"/>
    <xdr:sp macro="" textlink="">
      <xdr:nvSpPr>
        <xdr:cNvPr id="549" name="【消防施設】&#10;有形固定資産減価償却率該当値テキスト"/>
        <xdr:cNvSpPr txBox="1"/>
      </xdr:nvSpPr>
      <xdr:spPr>
        <a:xfrm>
          <a:off x="16357600" y="1371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550" name="楕円 549"/>
        <xdr:cNvSpPr/>
      </xdr:nvSpPr>
      <xdr:spPr>
        <a:xfrm>
          <a:off x="1543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152400</xdr:rowOff>
    </xdr:from>
    <xdr:to>
      <xdr:col>85</xdr:col>
      <xdr:colOff>127000</xdr:colOff>
      <xdr:row>81</xdr:row>
      <xdr:rowOff>24130</xdr:rowOff>
    </xdr:to>
    <xdr:cxnSp macro="">
      <xdr:nvCxnSpPr>
        <xdr:cNvPr id="551" name="直線コネクタ 550"/>
        <xdr:cNvCxnSpPr/>
      </xdr:nvCxnSpPr>
      <xdr:spPr>
        <a:xfrm>
          <a:off x="15481300" y="1386840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57150</xdr:rowOff>
    </xdr:from>
    <xdr:to>
      <xdr:col>76</xdr:col>
      <xdr:colOff>165100</xdr:colOff>
      <xdr:row>80</xdr:row>
      <xdr:rowOff>158750</xdr:rowOff>
    </xdr:to>
    <xdr:sp macro="" textlink="">
      <xdr:nvSpPr>
        <xdr:cNvPr id="552" name="楕円 551"/>
        <xdr:cNvSpPr/>
      </xdr:nvSpPr>
      <xdr:spPr>
        <a:xfrm>
          <a:off x="145415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107950</xdr:rowOff>
    </xdr:from>
    <xdr:to>
      <xdr:col>81</xdr:col>
      <xdr:colOff>50800</xdr:colOff>
      <xdr:row>80</xdr:row>
      <xdr:rowOff>152400</xdr:rowOff>
    </xdr:to>
    <xdr:cxnSp macro="">
      <xdr:nvCxnSpPr>
        <xdr:cNvPr id="553" name="直線コネクタ 552"/>
        <xdr:cNvCxnSpPr/>
      </xdr:nvCxnSpPr>
      <xdr:spPr>
        <a:xfrm>
          <a:off x="14592300" y="1382395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10161</xdr:rowOff>
    </xdr:from>
    <xdr:to>
      <xdr:col>72</xdr:col>
      <xdr:colOff>38100</xdr:colOff>
      <xdr:row>80</xdr:row>
      <xdr:rowOff>111761</xdr:rowOff>
    </xdr:to>
    <xdr:sp macro="" textlink="">
      <xdr:nvSpPr>
        <xdr:cNvPr id="554" name="楕円 553"/>
        <xdr:cNvSpPr/>
      </xdr:nvSpPr>
      <xdr:spPr>
        <a:xfrm>
          <a:off x="13652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60961</xdr:rowOff>
    </xdr:from>
    <xdr:to>
      <xdr:col>76</xdr:col>
      <xdr:colOff>114300</xdr:colOff>
      <xdr:row>80</xdr:row>
      <xdr:rowOff>107950</xdr:rowOff>
    </xdr:to>
    <xdr:cxnSp macro="">
      <xdr:nvCxnSpPr>
        <xdr:cNvPr id="555" name="直線コネクタ 554"/>
        <xdr:cNvCxnSpPr/>
      </xdr:nvCxnSpPr>
      <xdr:spPr>
        <a:xfrm>
          <a:off x="13703300" y="13776961"/>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134620</xdr:rowOff>
    </xdr:from>
    <xdr:to>
      <xdr:col>67</xdr:col>
      <xdr:colOff>101600</xdr:colOff>
      <xdr:row>80</xdr:row>
      <xdr:rowOff>64770</xdr:rowOff>
    </xdr:to>
    <xdr:sp macro="" textlink="">
      <xdr:nvSpPr>
        <xdr:cNvPr id="556" name="楕円 555"/>
        <xdr:cNvSpPr/>
      </xdr:nvSpPr>
      <xdr:spPr>
        <a:xfrm>
          <a:off x="12763500" y="136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13970</xdr:rowOff>
    </xdr:from>
    <xdr:to>
      <xdr:col>71</xdr:col>
      <xdr:colOff>177800</xdr:colOff>
      <xdr:row>80</xdr:row>
      <xdr:rowOff>60961</xdr:rowOff>
    </xdr:to>
    <xdr:cxnSp macro="">
      <xdr:nvCxnSpPr>
        <xdr:cNvPr id="557" name="直線コネクタ 556"/>
        <xdr:cNvCxnSpPr/>
      </xdr:nvCxnSpPr>
      <xdr:spPr>
        <a:xfrm>
          <a:off x="12814300" y="13729970"/>
          <a:ext cx="8890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558" name="n_1aveValue【消防施設】&#10;有形固定資産減価償却率"/>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559" name="n_2aveValue【消防施設】&#10;有形固定資産減価償却率"/>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560" name="n_3aveValue【消防施設】&#10;有形固定資産減価償却率"/>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561" name="n_4aveValue【消防施設】&#10;有形固定資産減価償却率"/>
        <xdr:cNvSpPr txBox="1"/>
      </xdr:nvSpPr>
      <xdr:spPr>
        <a:xfrm>
          <a:off x="12611744" y="1414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48277</xdr:rowOff>
    </xdr:from>
    <xdr:ext cx="405111" cy="259045"/>
    <xdr:sp macro="" textlink="">
      <xdr:nvSpPr>
        <xdr:cNvPr id="562" name="n_1mainValue【消防施設】&#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3827</xdr:rowOff>
    </xdr:from>
    <xdr:ext cx="405111" cy="259045"/>
    <xdr:sp macro="" textlink="">
      <xdr:nvSpPr>
        <xdr:cNvPr id="563" name="n_2mainValue【消防施設】&#10;有形固定資産減価償却率"/>
        <xdr:cNvSpPr txBox="1"/>
      </xdr:nvSpPr>
      <xdr:spPr>
        <a:xfrm>
          <a:off x="14389744" y="1354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564" name="n_3mainValue【消防施設】&#10;有形固定資産減価償却率"/>
        <xdr:cNvSpPr txBox="1"/>
      </xdr:nvSpPr>
      <xdr:spPr>
        <a:xfrm>
          <a:off x="13500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81297</xdr:rowOff>
    </xdr:from>
    <xdr:ext cx="405111" cy="259045"/>
    <xdr:sp macro="" textlink="">
      <xdr:nvSpPr>
        <xdr:cNvPr id="565" name="n_4mainValue【消防施設】&#10;有形固定資産減価償却率"/>
        <xdr:cNvSpPr txBox="1"/>
      </xdr:nvSpPr>
      <xdr:spPr>
        <a:xfrm>
          <a:off x="12611744" y="1345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89" name="直線コネクタ 588"/>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90" name="【消防施設】&#10;一人当たり面積最小値テキスト"/>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91" name="直線コネクタ 590"/>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92"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93" name="直線コネクタ 592"/>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594" name="【消防施設】&#10;一人当たり面積平均値テキスト"/>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95" name="フローチャート: 判断 594"/>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596" name="フローチャート: 判断 595"/>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597" name="フローチャート: 判断 596"/>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598" name="フローチャート: 判断 597"/>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599" name="フローチャート: 判断 598"/>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23495</xdr:rowOff>
    </xdr:from>
    <xdr:to>
      <xdr:col>116</xdr:col>
      <xdr:colOff>114300</xdr:colOff>
      <xdr:row>86</xdr:row>
      <xdr:rowOff>125095</xdr:rowOff>
    </xdr:to>
    <xdr:sp macro="" textlink="">
      <xdr:nvSpPr>
        <xdr:cNvPr id="605" name="楕円 604"/>
        <xdr:cNvSpPr/>
      </xdr:nvSpPr>
      <xdr:spPr>
        <a:xfrm>
          <a:off x="221107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109872</xdr:rowOff>
    </xdr:from>
    <xdr:ext cx="469744" cy="259045"/>
    <xdr:sp macro="" textlink="">
      <xdr:nvSpPr>
        <xdr:cNvPr id="606" name="【消防施設】&#10;一人当たり面積該当値テキスト"/>
        <xdr:cNvSpPr txBox="1"/>
      </xdr:nvSpPr>
      <xdr:spPr>
        <a:xfrm>
          <a:off x="22199600" y="1468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24257</xdr:rowOff>
    </xdr:from>
    <xdr:to>
      <xdr:col>112</xdr:col>
      <xdr:colOff>38100</xdr:colOff>
      <xdr:row>86</xdr:row>
      <xdr:rowOff>125857</xdr:rowOff>
    </xdr:to>
    <xdr:sp macro="" textlink="">
      <xdr:nvSpPr>
        <xdr:cNvPr id="607" name="楕円 606"/>
        <xdr:cNvSpPr/>
      </xdr:nvSpPr>
      <xdr:spPr>
        <a:xfrm>
          <a:off x="21272500" y="1476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74295</xdr:rowOff>
    </xdr:from>
    <xdr:to>
      <xdr:col>116</xdr:col>
      <xdr:colOff>63500</xdr:colOff>
      <xdr:row>86</xdr:row>
      <xdr:rowOff>75057</xdr:rowOff>
    </xdr:to>
    <xdr:cxnSp macro="">
      <xdr:nvCxnSpPr>
        <xdr:cNvPr id="608" name="直線コネクタ 607"/>
        <xdr:cNvCxnSpPr/>
      </xdr:nvCxnSpPr>
      <xdr:spPr>
        <a:xfrm flipV="1">
          <a:off x="21323300" y="1481899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09" name="楕円 608"/>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75057</xdr:rowOff>
    </xdr:from>
    <xdr:to>
      <xdr:col>111</xdr:col>
      <xdr:colOff>177800</xdr:colOff>
      <xdr:row>86</xdr:row>
      <xdr:rowOff>76200</xdr:rowOff>
    </xdr:to>
    <xdr:cxnSp macro="">
      <xdr:nvCxnSpPr>
        <xdr:cNvPr id="610" name="直線コネクタ 609"/>
        <xdr:cNvCxnSpPr/>
      </xdr:nvCxnSpPr>
      <xdr:spPr>
        <a:xfrm flipV="1">
          <a:off x="20434300" y="148197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26543</xdr:rowOff>
    </xdr:from>
    <xdr:to>
      <xdr:col>102</xdr:col>
      <xdr:colOff>165100</xdr:colOff>
      <xdr:row>86</xdr:row>
      <xdr:rowOff>128143</xdr:rowOff>
    </xdr:to>
    <xdr:sp macro="" textlink="">
      <xdr:nvSpPr>
        <xdr:cNvPr id="611" name="楕円 610"/>
        <xdr:cNvSpPr/>
      </xdr:nvSpPr>
      <xdr:spPr>
        <a:xfrm>
          <a:off x="19494500" y="147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77343</xdr:rowOff>
    </xdr:to>
    <xdr:cxnSp macro="">
      <xdr:nvCxnSpPr>
        <xdr:cNvPr id="612" name="直線コネクタ 611"/>
        <xdr:cNvCxnSpPr/>
      </xdr:nvCxnSpPr>
      <xdr:spPr>
        <a:xfrm flipV="1">
          <a:off x="19545300" y="1482090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27305</xdr:rowOff>
    </xdr:from>
    <xdr:to>
      <xdr:col>98</xdr:col>
      <xdr:colOff>38100</xdr:colOff>
      <xdr:row>86</xdr:row>
      <xdr:rowOff>128905</xdr:rowOff>
    </xdr:to>
    <xdr:sp macro="" textlink="">
      <xdr:nvSpPr>
        <xdr:cNvPr id="613" name="楕円 612"/>
        <xdr:cNvSpPr/>
      </xdr:nvSpPr>
      <xdr:spPr>
        <a:xfrm>
          <a:off x="18605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77343</xdr:rowOff>
    </xdr:from>
    <xdr:to>
      <xdr:col>102</xdr:col>
      <xdr:colOff>114300</xdr:colOff>
      <xdr:row>86</xdr:row>
      <xdr:rowOff>78105</xdr:rowOff>
    </xdr:to>
    <xdr:cxnSp macro="">
      <xdr:nvCxnSpPr>
        <xdr:cNvPr id="614" name="直線コネクタ 613"/>
        <xdr:cNvCxnSpPr/>
      </xdr:nvCxnSpPr>
      <xdr:spPr>
        <a:xfrm flipV="1">
          <a:off x="18656300" y="1482204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615" name="n_1aveValue【消防施設】&#10;一人当たり面積"/>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616" name="n_2aveValue【消防施設】&#10;一人当たり面積"/>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617" name="n_3aveValue【消防施設】&#10;一人当たり面積"/>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618" name="n_4aveValue【消防施設】&#10;一人当たり面積"/>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116984</xdr:rowOff>
    </xdr:from>
    <xdr:ext cx="469744" cy="259045"/>
    <xdr:sp macro="" textlink="">
      <xdr:nvSpPr>
        <xdr:cNvPr id="619" name="n_1mainValue【消防施設】&#10;一人当たり面積"/>
        <xdr:cNvSpPr txBox="1"/>
      </xdr:nvSpPr>
      <xdr:spPr>
        <a:xfrm>
          <a:off x="21075727" y="1486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20" name="n_2mainValue【消防施設】&#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119270</xdr:rowOff>
    </xdr:from>
    <xdr:ext cx="469744" cy="259045"/>
    <xdr:sp macro="" textlink="">
      <xdr:nvSpPr>
        <xdr:cNvPr id="621" name="n_3mainValue【消防施設】&#10;一人当たり面積"/>
        <xdr:cNvSpPr txBox="1"/>
      </xdr:nvSpPr>
      <xdr:spPr>
        <a:xfrm>
          <a:off x="19310427" y="148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120032</xdr:rowOff>
    </xdr:from>
    <xdr:ext cx="469744" cy="259045"/>
    <xdr:sp macro="" textlink="">
      <xdr:nvSpPr>
        <xdr:cNvPr id="622" name="n_4mainValue【消防施設】&#10;一人当たり面積"/>
        <xdr:cNvSpPr txBox="1"/>
      </xdr:nvSpPr>
      <xdr:spPr>
        <a:xfrm>
          <a:off x="184214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3" name="テキスト ボックス 63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4" name="直線コネクタ 6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5" name="テキスト ボックス 63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6" name="直線コネクタ 6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7" name="テキスト ボックス 6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8" name="直線コネクタ 6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9" name="テキスト ボックス 6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0" name="直線コネクタ 6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1" name="テキスト ボックス 6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2" name="直線コネクタ 6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3" name="テキスト ボックス 6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4" name="直線コネクタ 6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5" name="テキスト ボックス 64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648" name="直線コネクタ 647"/>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0" name="直線コネクタ 64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51"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52" name="直線コネクタ 651"/>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653" name="【庁舎】&#10;有形固定資産減価償却率平均値テキスト"/>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54" name="フローチャート: 判断 653"/>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655" name="フローチャート: 判断 654"/>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656" name="フローチャート: 判断 655"/>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657" name="フローチャート: 判断 656"/>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658" name="フローチャート: 判断 657"/>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125005</xdr:rowOff>
    </xdr:from>
    <xdr:to>
      <xdr:col>85</xdr:col>
      <xdr:colOff>177800</xdr:colOff>
      <xdr:row>109</xdr:row>
      <xdr:rowOff>55155</xdr:rowOff>
    </xdr:to>
    <xdr:sp macro="" textlink="">
      <xdr:nvSpPr>
        <xdr:cNvPr id="664" name="楕円 663"/>
        <xdr:cNvSpPr/>
      </xdr:nvSpPr>
      <xdr:spPr>
        <a:xfrm>
          <a:off x="162687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39932</xdr:rowOff>
    </xdr:from>
    <xdr:ext cx="405111" cy="259045"/>
    <xdr:sp macro="" textlink="">
      <xdr:nvSpPr>
        <xdr:cNvPr id="665" name="【庁舎】&#10;有形固定資産減価償却率該当値テキスト"/>
        <xdr:cNvSpPr txBox="1"/>
      </xdr:nvSpPr>
      <xdr:spPr>
        <a:xfrm>
          <a:off x="16357600" y="1855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123371</xdr:rowOff>
    </xdr:from>
    <xdr:to>
      <xdr:col>81</xdr:col>
      <xdr:colOff>101600</xdr:colOff>
      <xdr:row>109</xdr:row>
      <xdr:rowOff>53521</xdr:rowOff>
    </xdr:to>
    <xdr:sp macro="" textlink="">
      <xdr:nvSpPr>
        <xdr:cNvPr id="666" name="楕円 665"/>
        <xdr:cNvSpPr/>
      </xdr:nvSpPr>
      <xdr:spPr>
        <a:xfrm>
          <a:off x="15430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2721</xdr:rowOff>
    </xdr:from>
    <xdr:to>
      <xdr:col>85</xdr:col>
      <xdr:colOff>127000</xdr:colOff>
      <xdr:row>109</xdr:row>
      <xdr:rowOff>4355</xdr:rowOff>
    </xdr:to>
    <xdr:cxnSp macro="">
      <xdr:nvCxnSpPr>
        <xdr:cNvPr id="667" name="直線コネクタ 666"/>
        <xdr:cNvCxnSpPr/>
      </xdr:nvCxnSpPr>
      <xdr:spPr>
        <a:xfrm>
          <a:off x="15481300" y="1869077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121738</xdr:rowOff>
    </xdr:from>
    <xdr:to>
      <xdr:col>76</xdr:col>
      <xdr:colOff>165100</xdr:colOff>
      <xdr:row>109</xdr:row>
      <xdr:rowOff>51888</xdr:rowOff>
    </xdr:to>
    <xdr:sp macro="" textlink="">
      <xdr:nvSpPr>
        <xdr:cNvPr id="668" name="楕円 667"/>
        <xdr:cNvSpPr/>
      </xdr:nvSpPr>
      <xdr:spPr>
        <a:xfrm>
          <a:off x="145415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1088</xdr:rowOff>
    </xdr:from>
    <xdr:to>
      <xdr:col>81</xdr:col>
      <xdr:colOff>50800</xdr:colOff>
      <xdr:row>109</xdr:row>
      <xdr:rowOff>2721</xdr:rowOff>
    </xdr:to>
    <xdr:cxnSp macro="">
      <xdr:nvCxnSpPr>
        <xdr:cNvPr id="669" name="直線コネクタ 668"/>
        <xdr:cNvCxnSpPr/>
      </xdr:nvCxnSpPr>
      <xdr:spPr>
        <a:xfrm>
          <a:off x="14592300" y="186891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120106</xdr:rowOff>
    </xdr:from>
    <xdr:to>
      <xdr:col>72</xdr:col>
      <xdr:colOff>38100</xdr:colOff>
      <xdr:row>109</xdr:row>
      <xdr:rowOff>50256</xdr:rowOff>
    </xdr:to>
    <xdr:sp macro="" textlink="">
      <xdr:nvSpPr>
        <xdr:cNvPr id="670" name="楕円 669"/>
        <xdr:cNvSpPr/>
      </xdr:nvSpPr>
      <xdr:spPr>
        <a:xfrm>
          <a:off x="13652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170906</xdr:rowOff>
    </xdr:from>
    <xdr:to>
      <xdr:col>76</xdr:col>
      <xdr:colOff>114300</xdr:colOff>
      <xdr:row>109</xdr:row>
      <xdr:rowOff>1088</xdr:rowOff>
    </xdr:to>
    <xdr:cxnSp macro="">
      <xdr:nvCxnSpPr>
        <xdr:cNvPr id="671" name="直線コネクタ 670"/>
        <xdr:cNvCxnSpPr/>
      </xdr:nvCxnSpPr>
      <xdr:spPr>
        <a:xfrm>
          <a:off x="13703300" y="186875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118473</xdr:rowOff>
    </xdr:from>
    <xdr:to>
      <xdr:col>67</xdr:col>
      <xdr:colOff>101600</xdr:colOff>
      <xdr:row>109</xdr:row>
      <xdr:rowOff>48623</xdr:rowOff>
    </xdr:to>
    <xdr:sp macro="" textlink="">
      <xdr:nvSpPr>
        <xdr:cNvPr id="672" name="楕円 671"/>
        <xdr:cNvSpPr/>
      </xdr:nvSpPr>
      <xdr:spPr>
        <a:xfrm>
          <a:off x="127635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169273</xdr:rowOff>
    </xdr:from>
    <xdr:to>
      <xdr:col>71</xdr:col>
      <xdr:colOff>177800</xdr:colOff>
      <xdr:row>108</xdr:row>
      <xdr:rowOff>170906</xdr:rowOff>
    </xdr:to>
    <xdr:cxnSp macro="">
      <xdr:nvCxnSpPr>
        <xdr:cNvPr id="673" name="直線コネクタ 672"/>
        <xdr:cNvCxnSpPr/>
      </xdr:nvCxnSpPr>
      <xdr:spPr>
        <a:xfrm>
          <a:off x="12814300" y="186858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674" name="n_1aveValue【庁舎】&#10;有形固定資産減価償却率"/>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675" name="n_2aveValue【庁舎】&#10;有形固定資産減価償却率"/>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676" name="n_3aveValue【庁舎】&#10;有形固定資産減価償却率"/>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677" name="n_4aveValue【庁舎】&#10;有形固定資産減価償却率"/>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44648</xdr:rowOff>
    </xdr:from>
    <xdr:ext cx="405111" cy="259045"/>
    <xdr:sp macro="" textlink="">
      <xdr:nvSpPr>
        <xdr:cNvPr id="678" name="n_1mainValue【庁舎】&#10;有形固定資産減価償却率"/>
        <xdr:cNvSpPr txBox="1"/>
      </xdr:nvSpPr>
      <xdr:spPr>
        <a:xfrm>
          <a:off x="152660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43015</xdr:rowOff>
    </xdr:from>
    <xdr:ext cx="405111" cy="259045"/>
    <xdr:sp macro="" textlink="">
      <xdr:nvSpPr>
        <xdr:cNvPr id="679" name="n_2mainValue【庁舎】&#10;有形固定資産減価償却率"/>
        <xdr:cNvSpPr txBox="1"/>
      </xdr:nvSpPr>
      <xdr:spPr>
        <a:xfrm>
          <a:off x="14389744" y="1873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41383</xdr:rowOff>
    </xdr:from>
    <xdr:ext cx="405111" cy="259045"/>
    <xdr:sp macro="" textlink="">
      <xdr:nvSpPr>
        <xdr:cNvPr id="680" name="n_3mainValue【庁舎】&#10;有形固定資産減価償却率"/>
        <xdr:cNvSpPr txBox="1"/>
      </xdr:nvSpPr>
      <xdr:spPr>
        <a:xfrm>
          <a:off x="13500744" y="187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39750</xdr:rowOff>
    </xdr:from>
    <xdr:ext cx="405111" cy="259045"/>
    <xdr:sp macro="" textlink="">
      <xdr:nvSpPr>
        <xdr:cNvPr id="681" name="n_4mainValue【庁舎】&#10;有形固定資産減価償却率"/>
        <xdr:cNvSpPr txBox="1"/>
      </xdr:nvSpPr>
      <xdr:spPr>
        <a:xfrm>
          <a:off x="12611744" y="187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0" name="テキスト ボックス 6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1" name="直線コネクタ 6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2" name="直線コネクタ 6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3" name="テキスト ボックス 6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4" name="直線コネクタ 6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5" name="テキスト ボックス 6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6" name="直線コネクタ 6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7" name="テキスト ボックス 6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8" name="直線コネクタ 6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9" name="テキスト ボックス 6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0" name="直線コネクタ 6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01" name="テキスト ボックス 700"/>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2" name="直線コネクタ 7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03" name="テキスト ボックス 70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705" name="直線コネクタ 704"/>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706" name="【庁舎】&#10;一人当たり面積最小値テキスト"/>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707" name="直線コネクタ 706"/>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708" name="【庁舎】&#10;一人当たり面積最大値テキスト"/>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709" name="直線コネクタ 708"/>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710" name="【庁舎】&#10;一人当たり面積平均値テキスト"/>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711" name="フローチャート: 判断 710"/>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712" name="フローチャート: 判断 711"/>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713" name="フローチャート: 判断 712"/>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714" name="フローチャート: 判断 713"/>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715" name="フローチャート: 判断 714"/>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14351</xdr:rowOff>
    </xdr:from>
    <xdr:to>
      <xdr:col>116</xdr:col>
      <xdr:colOff>114300</xdr:colOff>
      <xdr:row>108</xdr:row>
      <xdr:rowOff>115951</xdr:rowOff>
    </xdr:to>
    <xdr:sp macro="" textlink="">
      <xdr:nvSpPr>
        <xdr:cNvPr id="721" name="楕円 720"/>
        <xdr:cNvSpPr/>
      </xdr:nvSpPr>
      <xdr:spPr>
        <a:xfrm>
          <a:off x="22110700" y="185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722" name="【庁舎】&#10;一人当たり面積該当値テキスト"/>
        <xdr:cNvSpPr txBox="1"/>
      </xdr:nvSpPr>
      <xdr:spPr>
        <a:xfrm>
          <a:off x="22199600" y="184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16129</xdr:rowOff>
    </xdr:from>
    <xdr:to>
      <xdr:col>112</xdr:col>
      <xdr:colOff>38100</xdr:colOff>
      <xdr:row>108</xdr:row>
      <xdr:rowOff>117729</xdr:rowOff>
    </xdr:to>
    <xdr:sp macro="" textlink="">
      <xdr:nvSpPr>
        <xdr:cNvPr id="723" name="楕円 722"/>
        <xdr:cNvSpPr/>
      </xdr:nvSpPr>
      <xdr:spPr>
        <a:xfrm>
          <a:off x="21272500" y="185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65151</xdr:rowOff>
    </xdr:from>
    <xdr:to>
      <xdr:col>116</xdr:col>
      <xdr:colOff>63500</xdr:colOff>
      <xdr:row>108</xdr:row>
      <xdr:rowOff>66929</xdr:rowOff>
    </xdr:to>
    <xdr:cxnSp macro="">
      <xdr:nvCxnSpPr>
        <xdr:cNvPr id="724" name="直線コネクタ 723"/>
        <xdr:cNvCxnSpPr/>
      </xdr:nvCxnSpPr>
      <xdr:spPr>
        <a:xfrm flipV="1">
          <a:off x="21323300" y="18581751"/>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18035</xdr:rowOff>
    </xdr:from>
    <xdr:to>
      <xdr:col>107</xdr:col>
      <xdr:colOff>101600</xdr:colOff>
      <xdr:row>108</xdr:row>
      <xdr:rowOff>119635</xdr:rowOff>
    </xdr:to>
    <xdr:sp macro="" textlink="">
      <xdr:nvSpPr>
        <xdr:cNvPr id="725" name="楕円 724"/>
        <xdr:cNvSpPr/>
      </xdr:nvSpPr>
      <xdr:spPr>
        <a:xfrm>
          <a:off x="20383500" y="185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66929</xdr:rowOff>
    </xdr:from>
    <xdr:to>
      <xdr:col>111</xdr:col>
      <xdr:colOff>177800</xdr:colOff>
      <xdr:row>108</xdr:row>
      <xdr:rowOff>68835</xdr:rowOff>
    </xdr:to>
    <xdr:cxnSp macro="">
      <xdr:nvCxnSpPr>
        <xdr:cNvPr id="726" name="直線コネクタ 725"/>
        <xdr:cNvCxnSpPr/>
      </xdr:nvCxnSpPr>
      <xdr:spPr>
        <a:xfrm flipV="1">
          <a:off x="20434300" y="1858352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21210</xdr:rowOff>
    </xdr:from>
    <xdr:to>
      <xdr:col>102</xdr:col>
      <xdr:colOff>165100</xdr:colOff>
      <xdr:row>108</xdr:row>
      <xdr:rowOff>122810</xdr:rowOff>
    </xdr:to>
    <xdr:sp macro="" textlink="">
      <xdr:nvSpPr>
        <xdr:cNvPr id="727" name="楕円 726"/>
        <xdr:cNvSpPr/>
      </xdr:nvSpPr>
      <xdr:spPr>
        <a:xfrm>
          <a:off x="19494500" y="185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68835</xdr:rowOff>
    </xdr:from>
    <xdr:to>
      <xdr:col>107</xdr:col>
      <xdr:colOff>50800</xdr:colOff>
      <xdr:row>108</xdr:row>
      <xdr:rowOff>72010</xdr:rowOff>
    </xdr:to>
    <xdr:cxnSp macro="">
      <xdr:nvCxnSpPr>
        <xdr:cNvPr id="728" name="直線コネクタ 727"/>
        <xdr:cNvCxnSpPr/>
      </xdr:nvCxnSpPr>
      <xdr:spPr>
        <a:xfrm flipV="1">
          <a:off x="19545300" y="18585435"/>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22861</xdr:rowOff>
    </xdr:from>
    <xdr:to>
      <xdr:col>98</xdr:col>
      <xdr:colOff>38100</xdr:colOff>
      <xdr:row>108</xdr:row>
      <xdr:rowOff>124461</xdr:rowOff>
    </xdr:to>
    <xdr:sp macro="" textlink="">
      <xdr:nvSpPr>
        <xdr:cNvPr id="729" name="楕円 728"/>
        <xdr:cNvSpPr/>
      </xdr:nvSpPr>
      <xdr:spPr>
        <a:xfrm>
          <a:off x="18605500" y="185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72010</xdr:rowOff>
    </xdr:from>
    <xdr:to>
      <xdr:col>102</xdr:col>
      <xdr:colOff>114300</xdr:colOff>
      <xdr:row>108</xdr:row>
      <xdr:rowOff>73661</xdr:rowOff>
    </xdr:to>
    <xdr:cxnSp macro="">
      <xdr:nvCxnSpPr>
        <xdr:cNvPr id="730" name="直線コネクタ 729"/>
        <xdr:cNvCxnSpPr/>
      </xdr:nvCxnSpPr>
      <xdr:spPr>
        <a:xfrm flipV="1">
          <a:off x="18656300" y="18588610"/>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731" name="n_1aveValue【庁舎】&#10;一人当たり面積"/>
        <xdr:cNvSpPr txBox="1"/>
      </xdr:nvSpPr>
      <xdr:spPr>
        <a:xfrm>
          <a:off x="210757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732" name="n_2aveValue【庁舎】&#10;一人当たり面積"/>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733" name="n_3aveValue【庁舎】&#10;一人当たり面積"/>
        <xdr:cNvSpPr txBox="1"/>
      </xdr:nvSpPr>
      <xdr:spPr>
        <a:xfrm>
          <a:off x="19310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734" name="n_4aveValue【庁舎】&#10;一人当たり面積"/>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108856</xdr:rowOff>
    </xdr:from>
    <xdr:ext cx="469744" cy="259045"/>
    <xdr:sp macro="" textlink="">
      <xdr:nvSpPr>
        <xdr:cNvPr id="735" name="n_1mainValue【庁舎】&#10;一人当たり面積"/>
        <xdr:cNvSpPr txBox="1"/>
      </xdr:nvSpPr>
      <xdr:spPr>
        <a:xfrm>
          <a:off x="21075727" y="1862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110762</xdr:rowOff>
    </xdr:from>
    <xdr:ext cx="469744" cy="259045"/>
    <xdr:sp macro="" textlink="">
      <xdr:nvSpPr>
        <xdr:cNvPr id="736" name="n_2mainValue【庁舎】&#10;一人当たり面積"/>
        <xdr:cNvSpPr txBox="1"/>
      </xdr:nvSpPr>
      <xdr:spPr>
        <a:xfrm>
          <a:off x="20199427" y="1862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113937</xdr:rowOff>
    </xdr:from>
    <xdr:ext cx="469744" cy="259045"/>
    <xdr:sp macro="" textlink="">
      <xdr:nvSpPr>
        <xdr:cNvPr id="737" name="n_3mainValue【庁舎】&#10;一人当たり面積"/>
        <xdr:cNvSpPr txBox="1"/>
      </xdr:nvSpPr>
      <xdr:spPr>
        <a:xfrm>
          <a:off x="19310427" y="186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115588</xdr:rowOff>
    </xdr:from>
    <xdr:ext cx="469744" cy="259045"/>
    <xdr:sp macro="" textlink="">
      <xdr:nvSpPr>
        <xdr:cNvPr id="738" name="n_4mainValue【庁舎】&#10;一人当たり面積"/>
        <xdr:cNvSpPr txBox="1"/>
      </xdr:nvSpPr>
      <xdr:spPr>
        <a:xfrm>
          <a:off x="18421427" y="1863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保健センターについては、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整備して比較的新しい施設であるため、有形固定資産減価償却率が低くなっている。しかし、庁舎を含むその他施設については、そのほとんどの有形固定資産減価償却率が、類似団体内平均値と比べ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人当たり面積について、住民基本台帳登録者数が少ないことと関連し、有形固定資産の数量に対して高くなる傾向となっている。今後は、公共施設の老朽化への対応（建替え・除却・統廃合等）を適切に進めていくことが求め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
2,513
294.23
4,095,294
3,511,646
549,976
2,254,190
2,662,088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継続的な人口減少や、県下でも高い高齢化率に加え、町内の主要産業が少ないこと等により、財政基盤が弱く、類似団体内平均を下回っている。さらに、固定資産税、住民税等の地方税による税収も少なく、厳しい状況が続く見込みである。</a:t>
          </a:r>
          <a:endParaRPr lang="ja-JP" altLang="ja-JP" sz="1000">
            <a:effectLst/>
          </a:endParaRPr>
        </a:p>
        <a:p>
          <a:r>
            <a:rPr kumimoji="1" lang="ja-JP" altLang="ja-JP" sz="1000">
              <a:solidFill>
                <a:schemeClr val="dk1"/>
              </a:solidFill>
              <a:effectLst/>
              <a:latin typeface="+mn-lt"/>
              <a:ea typeface="+mn-ea"/>
              <a:cs typeface="+mn-cs"/>
            </a:rPr>
            <a:t>　今後も、投資的経費や人件費の抑制等に努め、適正な事業の選択を行うことで歳出の見直しを実施し、かつ地方税の徴収強化に努める。また、長期総合計画に沿った施策の重点化により活力あるまちづくりを展開しつつ、行政の効率化に努めることで、財政の健全化を図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142119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6744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142119</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91319</xdr:rowOff>
    </xdr:from>
    <xdr:to>
      <xdr:col>19</xdr:col>
      <xdr:colOff>184150</xdr:colOff>
      <xdr:row>45</xdr:row>
      <xdr:rowOff>21469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6246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経常収支比率において、分母を構成するもののうち、地方交付税の増や森林環境譲与税等により、分母は昨年度よりも増加した。分子を構成するもののうち、維持補修費などの減により、昨年度より</a:t>
          </a:r>
          <a:r>
            <a:rPr kumimoji="1" lang="en-US" altLang="ja-JP" sz="1000">
              <a:solidFill>
                <a:schemeClr val="dk1"/>
              </a:solidFill>
              <a:effectLst/>
              <a:latin typeface="+mn-lt"/>
              <a:ea typeface="+mn-ea"/>
              <a:cs typeface="+mn-cs"/>
            </a:rPr>
            <a:t>5.5</a:t>
          </a:r>
          <a:r>
            <a:rPr kumimoji="1" lang="ja-JP" altLang="ja-JP" sz="1000">
              <a:solidFill>
                <a:schemeClr val="dk1"/>
              </a:solidFill>
              <a:effectLst/>
              <a:latin typeface="+mn-lt"/>
              <a:ea typeface="+mn-ea"/>
              <a:cs typeface="+mn-cs"/>
            </a:rPr>
            <a:t>ポイント減少した。全国的に経常収支比率が増加傾向にあり</a:t>
          </a:r>
          <a:r>
            <a:rPr kumimoji="1" lang="ja-JP" altLang="en-US" sz="1000">
              <a:solidFill>
                <a:schemeClr val="dk1"/>
              </a:solidFill>
              <a:effectLst/>
              <a:latin typeface="+mn-lt"/>
              <a:ea typeface="+mn-ea"/>
              <a:cs typeface="+mn-cs"/>
            </a:rPr>
            <a:t>当</a:t>
          </a:r>
          <a:r>
            <a:rPr kumimoji="1" lang="ja-JP" altLang="ja-JP" sz="1000">
              <a:solidFill>
                <a:schemeClr val="dk1"/>
              </a:solidFill>
              <a:effectLst/>
              <a:latin typeface="+mn-lt"/>
              <a:ea typeface="+mn-ea"/>
              <a:cs typeface="+mn-cs"/>
            </a:rPr>
            <a:t>年度は全国平均、県平均を下回る結果となった。</a:t>
          </a:r>
          <a:endParaRPr lang="ja-JP" altLang="ja-JP" sz="1000">
            <a:effectLst/>
          </a:endParaRPr>
        </a:p>
        <a:p>
          <a:r>
            <a:rPr kumimoji="1" lang="ja-JP" altLang="ja-JP" sz="1000">
              <a:solidFill>
                <a:schemeClr val="dk1"/>
              </a:solidFill>
              <a:effectLst/>
              <a:latin typeface="+mn-lt"/>
              <a:ea typeface="+mn-ea"/>
              <a:cs typeface="+mn-cs"/>
            </a:rPr>
            <a:t>　今後も税収入や普通交付税の減少が見込まれるため、物件費・維持補修費等事務事業の優先度を精査し、優先度の低い事業については計画的に廃止・縮小を進めるなどして経常経費の削減を図る。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9207</xdr:rowOff>
    </xdr:from>
    <xdr:to>
      <xdr:col>23</xdr:col>
      <xdr:colOff>133350</xdr:colOff>
      <xdr:row>65</xdr:row>
      <xdr:rowOff>3651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982007"/>
          <a:ext cx="838200" cy="1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3651</xdr:rowOff>
    </xdr:from>
    <xdr:to>
      <xdr:col>19</xdr:col>
      <xdr:colOff>133350</xdr:colOff>
      <xdr:row>65</xdr:row>
      <xdr:rowOff>151447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147901"/>
          <a:ext cx="889000" cy="14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124301</xdr:rowOff>
    </xdr:from>
    <xdr:to>
      <xdr:col>15</xdr:col>
      <xdr:colOff>82550</xdr:colOff>
      <xdr:row>65</xdr:row>
      <xdr:rowOff>151447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268551"/>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124301</xdr:rowOff>
    </xdr:from>
    <xdr:to>
      <xdr:col>11</xdr:col>
      <xdr:colOff>31750</xdr:colOff>
      <xdr:row>66</xdr:row>
      <xdr:rowOff>19209</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268551"/>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129857</xdr:rowOff>
    </xdr:from>
    <xdr:to>
      <xdr:col>23</xdr:col>
      <xdr:colOff>184150</xdr:colOff>
      <xdr:row>64</xdr:row>
      <xdr:rowOff>60007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146384</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124301</xdr:rowOff>
    </xdr:from>
    <xdr:to>
      <xdr:col>19</xdr:col>
      <xdr:colOff>184150</xdr:colOff>
      <xdr:row>65</xdr:row>
      <xdr:rowOff>54451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09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64628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86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100647</xdr:rowOff>
    </xdr:from>
    <xdr:to>
      <xdr:col>15</xdr:col>
      <xdr:colOff>133350</xdr:colOff>
      <xdr:row>66</xdr:row>
      <xdr:rowOff>30797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2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40974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01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73501</xdr:rowOff>
    </xdr:from>
    <xdr:to>
      <xdr:col>11</xdr:col>
      <xdr:colOff>82550</xdr:colOff>
      <xdr:row>66</xdr:row>
      <xdr:rowOff>3651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21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13828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98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2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[520,070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人件費・物件費等について、過去</a:t>
          </a:r>
          <a:r>
            <a:rPr kumimoji="1" lang="en-US" altLang="ja-JP" sz="1000" b="0" i="0" baseline="0">
              <a:solidFill>
                <a:schemeClr val="dk1"/>
              </a:solidFill>
              <a:effectLst/>
              <a:latin typeface="+mn-lt"/>
              <a:ea typeface="+mn-ea"/>
              <a:cs typeface="+mn-cs"/>
            </a:rPr>
            <a:t>5</a:t>
          </a:r>
          <a:r>
            <a:rPr kumimoji="1" lang="ja-JP" altLang="ja-JP" sz="1000" b="0" i="0" baseline="0">
              <a:solidFill>
                <a:schemeClr val="dk1"/>
              </a:solidFill>
              <a:effectLst/>
              <a:latin typeface="+mn-lt"/>
              <a:ea typeface="+mn-ea"/>
              <a:cs typeface="+mn-cs"/>
            </a:rPr>
            <a:t>年間にわたり類似団体内平均を下回っている。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令和</a:t>
          </a:r>
          <a:r>
            <a:rPr kumimoji="1" lang="en-US" altLang="ja-JP" sz="1000" b="0" i="0" baseline="0">
              <a:solidFill>
                <a:schemeClr val="dk1"/>
              </a:solidFill>
              <a:effectLst/>
              <a:latin typeface="+mn-lt"/>
              <a:ea typeface="+mn-ea"/>
              <a:cs typeface="+mn-cs"/>
            </a:rPr>
            <a:t>3</a:t>
          </a:r>
          <a:r>
            <a:rPr kumimoji="1" lang="ja-JP" altLang="ja-JP" sz="1000" b="0" i="0" baseline="0">
              <a:solidFill>
                <a:schemeClr val="dk1"/>
              </a:solidFill>
              <a:effectLst/>
              <a:latin typeface="+mn-lt"/>
              <a:ea typeface="+mn-ea"/>
              <a:cs typeface="+mn-cs"/>
            </a:rPr>
            <a:t>年度人件費について、会計年度任用職員制度により</a:t>
          </a:r>
          <a:r>
            <a:rPr kumimoji="1" lang="ja-JP" altLang="en-US" sz="1000" b="0" i="0" baseline="0">
              <a:solidFill>
                <a:schemeClr val="dk1"/>
              </a:solidFill>
              <a:effectLst/>
              <a:latin typeface="+mn-lt"/>
              <a:ea typeface="+mn-ea"/>
              <a:cs typeface="+mn-cs"/>
            </a:rPr>
            <a:t>上昇傾向にあり</a:t>
          </a:r>
          <a:r>
            <a:rPr kumimoji="1" lang="ja-JP" altLang="ja-JP" sz="1000" b="0" i="0" baseline="0">
              <a:solidFill>
                <a:schemeClr val="dk1"/>
              </a:solidFill>
              <a:effectLst/>
              <a:latin typeface="+mn-lt"/>
              <a:ea typeface="+mn-ea"/>
              <a:cs typeface="+mn-cs"/>
            </a:rPr>
            <a:t>、前年度と比較して</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％増</a:t>
          </a:r>
          <a:r>
            <a:rPr kumimoji="1" lang="ja-JP" altLang="en-US" sz="1000" b="0" i="0" baseline="0">
              <a:solidFill>
                <a:schemeClr val="dk1"/>
              </a:solidFill>
              <a:effectLst/>
              <a:latin typeface="+mn-lt"/>
              <a:ea typeface="+mn-ea"/>
              <a:cs typeface="+mn-cs"/>
            </a:rPr>
            <a:t>のほぼ同水準と</a:t>
          </a:r>
          <a:r>
            <a:rPr kumimoji="1" lang="ja-JP" altLang="ja-JP" sz="1000" b="0" i="0" baseline="0">
              <a:solidFill>
                <a:schemeClr val="dk1"/>
              </a:solidFill>
              <a:effectLst/>
              <a:latin typeface="+mn-lt"/>
              <a:ea typeface="+mn-ea"/>
              <a:cs typeface="+mn-cs"/>
            </a:rPr>
            <a:t>なった。また、物件費では、</a:t>
          </a:r>
          <a:r>
            <a:rPr kumimoji="1" lang="ja-JP" altLang="ja-JP" sz="1000">
              <a:solidFill>
                <a:schemeClr val="dk1"/>
              </a:solidFill>
              <a:effectLst/>
              <a:latin typeface="+mn-lt"/>
              <a:ea typeface="+mn-ea"/>
              <a:cs typeface="+mn-cs"/>
            </a:rPr>
            <a:t>新型コロナウイルス感染症の影響による事業により前年度比</a:t>
          </a:r>
          <a:r>
            <a:rPr kumimoji="1" lang="en-US" altLang="ja-JP" sz="1000">
              <a:solidFill>
                <a:schemeClr val="dk1"/>
              </a:solidFill>
              <a:effectLst/>
              <a:latin typeface="+mn-lt"/>
              <a:ea typeface="+mn-ea"/>
              <a:cs typeface="+mn-cs"/>
            </a:rPr>
            <a:t>4.1</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減</a:t>
          </a:r>
          <a:r>
            <a:rPr kumimoji="1" lang="ja-JP" altLang="ja-JP" sz="1000" b="0" i="0" baseline="0">
              <a:solidFill>
                <a:schemeClr val="dk1"/>
              </a:solidFill>
              <a:effectLst/>
              <a:latin typeface="+mn-lt"/>
              <a:ea typeface="+mn-ea"/>
              <a:cs typeface="+mn-cs"/>
            </a:rPr>
            <a:t>となり、結果として人件費・物件費等の決算額は昨年度よりも増額となった。</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今後、保有する公共施設の維持補修費用がかかることが見込まれるため、需用費の削減や委託先の見直しによる物件費の抑制や、計画的に維持補修を行うことに努め、適正な水準の維持に努める。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60110</xdr:rowOff>
    </xdr:from>
    <xdr:to>
      <xdr:col>23</xdr:col>
      <xdr:colOff>133350</xdr:colOff>
      <xdr:row>82</xdr:row>
      <xdr:rowOff>73186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19010"/>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35768</xdr:rowOff>
    </xdr:from>
    <xdr:to>
      <xdr:col>19</xdr:col>
      <xdr:colOff>133350</xdr:colOff>
      <xdr:row>82</xdr:row>
      <xdr:rowOff>60110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94668"/>
          <a:ext cx="889000" cy="2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22580</xdr:rowOff>
    </xdr:from>
    <xdr:to>
      <xdr:col>15</xdr:col>
      <xdr:colOff>82550</xdr:colOff>
      <xdr:row>82</xdr:row>
      <xdr:rowOff>35768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81480"/>
          <a:ext cx="889000" cy="1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5338</xdr:rowOff>
    </xdr:from>
    <xdr:to>
      <xdr:col>11</xdr:col>
      <xdr:colOff>31750</xdr:colOff>
      <xdr:row>82</xdr:row>
      <xdr:rowOff>22580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64238"/>
          <a:ext cx="889000" cy="1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22386</xdr:rowOff>
    </xdr:from>
    <xdr:to>
      <xdr:col>23</xdr:col>
      <xdr:colOff>184150</xdr:colOff>
      <xdr:row>82</xdr:row>
      <xdr:rowOff>123986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165913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5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9310</xdr:rowOff>
    </xdr:from>
    <xdr:to>
      <xdr:col>19</xdr:col>
      <xdr:colOff>184150</xdr:colOff>
      <xdr:row>82</xdr:row>
      <xdr:rowOff>110910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121087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37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156418</xdr:rowOff>
    </xdr:from>
    <xdr:to>
      <xdr:col>15</xdr:col>
      <xdr:colOff>133350</xdr:colOff>
      <xdr:row>82</xdr:row>
      <xdr:rowOff>86568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96745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1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143230</xdr:rowOff>
    </xdr:from>
    <xdr:to>
      <xdr:col>11</xdr:col>
      <xdr:colOff>82550</xdr:colOff>
      <xdr:row>82</xdr:row>
      <xdr:rowOff>73380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3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83557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9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125988</xdr:rowOff>
    </xdr:from>
    <xdr:to>
      <xdr:col>7</xdr:col>
      <xdr:colOff>31750</xdr:colOff>
      <xdr:row>82</xdr:row>
      <xdr:rowOff>56138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66315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8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類似団体内平均を</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ポイント上回り、全国町村平均も</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ポイント上回っているが、当町では税務手当等はすでに廃止しており、給与体系としては健全な状態にあるものと考える。</a:t>
          </a:r>
          <a:endParaRPr lang="ja-JP" altLang="ja-JP" sz="1400">
            <a:effectLst/>
          </a:endParaRPr>
        </a:p>
        <a:p>
          <a:r>
            <a:rPr kumimoji="1" lang="ja-JP" altLang="ja-JP" sz="1100">
              <a:solidFill>
                <a:schemeClr val="dk1"/>
              </a:solidFill>
              <a:effectLst/>
              <a:latin typeface="+mn-lt"/>
              <a:ea typeface="+mn-ea"/>
              <a:cs typeface="+mn-cs"/>
            </a:rPr>
            <a:t>　前年度比の数値は増となったが、当町では職員の年齢構成が平準化されておらず、年度により数値にばらつきが生じることが要因である。</a:t>
          </a:r>
          <a:endParaRPr lang="ja-JP" altLang="ja-JP" sz="1400">
            <a:effectLst/>
          </a:endParaRPr>
        </a:p>
        <a:p>
          <a:r>
            <a:rPr kumimoji="1" lang="ja-JP" altLang="ja-JP" sz="1100">
              <a:solidFill>
                <a:schemeClr val="dk1"/>
              </a:solidFill>
              <a:effectLst/>
              <a:latin typeface="+mn-lt"/>
              <a:ea typeface="+mn-ea"/>
              <a:cs typeface="+mn-cs"/>
            </a:rPr>
            <a:t>　今後も、適正な給与体系を遵守することに努める。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150813</xdr:rowOff>
    </xdr:from>
    <xdr:to>
      <xdr:col>81</xdr:col>
      <xdr:colOff>44450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2384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126682</xdr:rowOff>
    </xdr:from>
    <xdr:to>
      <xdr:col>77</xdr:col>
      <xdr:colOff>44450</xdr:colOff>
      <xdr:row>88</xdr:row>
      <xdr:rowOff>150813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21428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102552</xdr:rowOff>
    </xdr:from>
    <xdr:to>
      <xdr:col>72</xdr:col>
      <xdr:colOff>203200</xdr:colOff>
      <xdr:row>88</xdr:row>
      <xdr:rowOff>126682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901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102552</xdr:rowOff>
    </xdr:from>
    <xdr:to>
      <xdr:col>68</xdr:col>
      <xdr:colOff>152400</xdr:colOff>
      <xdr:row>89</xdr:row>
      <xdr:rowOff>27623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9015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100013</xdr:rowOff>
    </xdr:from>
    <xdr:to>
      <xdr:col>81</xdr:col>
      <xdr:colOff>95250</xdr:colOff>
      <xdr:row>89</xdr:row>
      <xdr:rowOff>30163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167340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8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100013</xdr:rowOff>
    </xdr:from>
    <xdr:to>
      <xdr:col>77</xdr:col>
      <xdr:colOff>95250</xdr:colOff>
      <xdr:row>89</xdr:row>
      <xdr:rowOff>30163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14940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7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75882</xdr:rowOff>
    </xdr:from>
    <xdr:to>
      <xdr:col>73</xdr:col>
      <xdr:colOff>44450</xdr:colOff>
      <xdr:row>89</xdr:row>
      <xdr:rowOff>6032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162259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51752</xdr:rowOff>
    </xdr:from>
    <xdr:to>
      <xdr:col>68</xdr:col>
      <xdr:colOff>203200</xdr:colOff>
      <xdr:row>88</xdr:row>
      <xdr:rowOff>153352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138129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148273</xdr:rowOff>
    </xdr:from>
    <xdr:to>
      <xdr:col>64</xdr:col>
      <xdr:colOff>152400</xdr:colOff>
      <xdr:row>89</xdr:row>
      <xdr:rowOff>78423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63200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類似団体内平均を下回ってはいるが、依然全国平均、県平均よりも高い数値である。</a:t>
          </a:r>
          <a:endParaRPr lang="ja-JP" altLang="ja-JP" sz="1000">
            <a:effectLst/>
          </a:endParaRPr>
        </a:p>
        <a:p>
          <a:r>
            <a:rPr kumimoji="1" lang="ja-JP" altLang="ja-JP" sz="1000">
              <a:solidFill>
                <a:schemeClr val="dk1"/>
              </a:solidFill>
              <a:effectLst/>
              <a:latin typeface="+mn-lt"/>
              <a:ea typeface="+mn-ea"/>
              <a:cs typeface="+mn-cs"/>
            </a:rPr>
            <a:t>　住民基本台帳人口が令和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年末</a:t>
          </a:r>
          <a:r>
            <a:rPr kumimoji="1" lang="ja-JP" altLang="ja-JP" sz="1000">
              <a:solidFill>
                <a:sysClr val="windowText" lastClr="000000"/>
              </a:solidFill>
              <a:effectLst/>
              <a:latin typeface="+mn-lt"/>
              <a:ea typeface="+mn-ea"/>
              <a:cs typeface="+mn-cs"/>
            </a:rPr>
            <a:t>で</a:t>
          </a:r>
          <a:r>
            <a:rPr kumimoji="1" lang="en-US" altLang="ja-JP" sz="1000">
              <a:solidFill>
                <a:sysClr val="windowText" lastClr="000000"/>
              </a:solidFill>
              <a:effectLst/>
              <a:latin typeface="+mn-lt"/>
              <a:ea typeface="+mn-ea"/>
              <a:cs typeface="+mn-cs"/>
            </a:rPr>
            <a:t>2,529</a:t>
          </a:r>
          <a:r>
            <a:rPr kumimoji="1" lang="ja-JP" altLang="ja-JP" sz="1000">
              <a:solidFill>
                <a:sysClr val="windowText" lastClr="000000"/>
              </a:solidFill>
              <a:effectLst/>
              <a:latin typeface="+mn-lt"/>
              <a:ea typeface="+mn-ea"/>
              <a:cs typeface="+mn-cs"/>
            </a:rPr>
            <a:t>人と</a:t>
          </a:r>
          <a:r>
            <a:rPr kumimoji="1" lang="ja-JP" altLang="ja-JP" sz="1000">
              <a:solidFill>
                <a:schemeClr val="dk1"/>
              </a:solidFill>
              <a:effectLst/>
              <a:latin typeface="+mn-lt"/>
              <a:ea typeface="+mn-ea"/>
              <a:cs typeface="+mn-cs"/>
            </a:rPr>
            <a:t>小規模団体であることが要因と考えられるが、事務事業の見直しや</a:t>
          </a:r>
          <a:r>
            <a:rPr kumimoji="1" lang="en-US" altLang="ja-JP" sz="1000">
              <a:solidFill>
                <a:schemeClr val="dk1"/>
              </a:solidFill>
              <a:effectLst/>
              <a:latin typeface="+mn-lt"/>
              <a:ea typeface="+mn-ea"/>
              <a:cs typeface="+mn-cs"/>
            </a:rPr>
            <a:t>ICT</a:t>
          </a:r>
          <a:r>
            <a:rPr kumimoji="1" lang="ja-JP" altLang="ja-JP" sz="1000">
              <a:solidFill>
                <a:schemeClr val="dk1"/>
              </a:solidFill>
              <a:effectLst/>
              <a:latin typeface="+mn-lt"/>
              <a:ea typeface="+mn-ea"/>
              <a:cs typeface="+mn-cs"/>
            </a:rPr>
            <a:t>の活用、職員の新規採用の抑制等により、行政サービスを維持しつつ適正な定員管理に努める。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71374</xdr:rowOff>
    </xdr:from>
    <xdr:to>
      <xdr:col>81</xdr:col>
      <xdr:colOff>44450</xdr:colOff>
      <xdr:row>59</xdr:row>
      <xdr:rowOff>76660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86924"/>
          <a:ext cx="838200" cy="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65514</xdr:rowOff>
    </xdr:from>
    <xdr:to>
      <xdr:col>77</xdr:col>
      <xdr:colOff>44450</xdr:colOff>
      <xdr:row>59</xdr:row>
      <xdr:rowOff>71374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81064"/>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52185</xdr:rowOff>
    </xdr:from>
    <xdr:to>
      <xdr:col>72</xdr:col>
      <xdr:colOff>203200</xdr:colOff>
      <xdr:row>59</xdr:row>
      <xdr:rowOff>65514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67735"/>
          <a:ext cx="889000" cy="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39086</xdr:rowOff>
    </xdr:from>
    <xdr:to>
      <xdr:col>68</xdr:col>
      <xdr:colOff>152400</xdr:colOff>
      <xdr:row>59</xdr:row>
      <xdr:rowOff>52185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54636"/>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25860</xdr:rowOff>
    </xdr:from>
    <xdr:to>
      <xdr:col>81</xdr:col>
      <xdr:colOff>95250</xdr:colOff>
      <xdr:row>59</xdr:row>
      <xdr:rowOff>127460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42387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8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20574</xdr:rowOff>
    </xdr:from>
    <xdr:to>
      <xdr:col>77</xdr:col>
      <xdr:colOff>95250</xdr:colOff>
      <xdr:row>59</xdr:row>
      <xdr:rowOff>122174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132351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0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14714</xdr:rowOff>
    </xdr:from>
    <xdr:to>
      <xdr:col>73</xdr:col>
      <xdr:colOff>44450</xdr:colOff>
      <xdr:row>59</xdr:row>
      <xdr:rowOff>116314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126491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9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1385</xdr:rowOff>
    </xdr:from>
    <xdr:to>
      <xdr:col>68</xdr:col>
      <xdr:colOff>203200</xdr:colOff>
      <xdr:row>59</xdr:row>
      <xdr:rowOff>102985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113162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8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159736</xdr:rowOff>
    </xdr:from>
    <xdr:to>
      <xdr:col>64</xdr:col>
      <xdr:colOff>152400</xdr:colOff>
      <xdr:row>59</xdr:row>
      <xdr:rowOff>89886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0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100063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7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全国平均をわずかに上回っているが、適量・適切な事業実施により類似団体内平均、県平均を下回る</a:t>
          </a:r>
          <a:r>
            <a:rPr kumimoji="1" lang="en-US" altLang="ja-JP" sz="1000">
              <a:solidFill>
                <a:schemeClr val="dk1"/>
              </a:solidFill>
              <a:effectLst/>
              <a:latin typeface="+mn-lt"/>
              <a:ea typeface="+mn-ea"/>
              <a:cs typeface="+mn-cs"/>
            </a:rPr>
            <a:t>5.7</a:t>
          </a:r>
          <a:r>
            <a:rPr kumimoji="1" lang="ja-JP" altLang="ja-JP" sz="1000">
              <a:solidFill>
                <a:schemeClr val="dk1"/>
              </a:solidFill>
              <a:effectLst/>
              <a:latin typeface="+mn-lt"/>
              <a:ea typeface="+mn-ea"/>
              <a:cs typeface="+mn-cs"/>
            </a:rPr>
            <a:t>％となっている。</a:t>
          </a:r>
          <a:endParaRPr lang="ja-JP" altLang="ja-JP" sz="1000">
            <a:effectLst/>
          </a:endParaRPr>
        </a:p>
        <a:p>
          <a:r>
            <a:rPr kumimoji="1" lang="ja-JP" altLang="ja-JP" sz="1000">
              <a:solidFill>
                <a:schemeClr val="dk1"/>
              </a:solidFill>
              <a:effectLst/>
              <a:latin typeface="+mn-lt"/>
              <a:ea typeface="+mn-ea"/>
              <a:cs typeface="+mn-cs"/>
            </a:rPr>
            <a:t>　今後も交付税算入率の高い地方債を活用するとともに、緊急度や住民のニーズを的確に把握し、適正な事業選択を行うことで、起債に大きく頼ることのない財政運営に努める。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27940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413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27940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27940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3810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2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当町は平成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年度から将来負担比率は</a:t>
          </a:r>
          <a:r>
            <a:rPr kumimoji="1" lang="en-US" altLang="ja-JP" sz="1000">
              <a:solidFill>
                <a:schemeClr val="dk1"/>
              </a:solidFill>
              <a:effectLst/>
              <a:latin typeface="+mn-lt"/>
              <a:ea typeface="+mn-ea"/>
              <a:cs typeface="+mn-cs"/>
            </a:rPr>
            <a:t>0</a:t>
          </a:r>
          <a:r>
            <a:rPr kumimoji="1" lang="ja-JP" altLang="ja-JP" sz="1000">
              <a:solidFill>
                <a:schemeClr val="dk1"/>
              </a:solidFill>
              <a:effectLst/>
              <a:latin typeface="+mn-lt"/>
              <a:ea typeface="+mn-ea"/>
              <a:cs typeface="+mn-cs"/>
            </a:rPr>
            <a:t>である。</a:t>
          </a:r>
          <a:endParaRPr lang="ja-JP" altLang="ja-JP" sz="1000">
            <a:effectLst/>
          </a:endParaRPr>
        </a:p>
        <a:p>
          <a:r>
            <a:rPr kumimoji="1" lang="ja-JP" altLang="ja-JP" sz="1000">
              <a:solidFill>
                <a:schemeClr val="dk1"/>
              </a:solidFill>
              <a:effectLst/>
              <a:latin typeface="+mn-lt"/>
              <a:ea typeface="+mn-ea"/>
              <a:cs typeface="+mn-cs"/>
            </a:rPr>
            <a:t>今後も地方債に頼らない財政運営を行い、現在の水準の維持に努める。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95250</xdr:rowOff>
    </xdr:from>
    <xdr:ext cx="9099176" cy="425758"/>
    <xdr:sp macro="" textlink="">
      <xdr:nvSpPr>
        <xdr:cNvPr id="459" name="テキスト ボックス 458">
          <a:extLst>
            <a:ext uri="{FF2B5EF4-FFF2-40B4-BE49-F238E27FC236}">
              <a16:creationId xmlns:a16="http://schemas.microsoft.com/office/drawing/2014/main" id="{B7833EC5-7802-49C9-93AF-5F55205E114C}"/>
            </a:ext>
          </a:extLst>
        </xdr:cNvPr>
        <xdr:cNvSpPr txBox="1"/>
      </xdr:nvSpPr>
      <xdr:spPr>
        <a:xfrm>
          <a:off x="762000" y="4497917"/>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
2,513
294.23
4,095,294
3,511,646
549,976
2,254,190
2,662,088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22.9%</a:t>
          </a:r>
          <a:r>
            <a:rPr kumimoji="1" lang="ja-JP" altLang="ja-JP" sz="1000">
              <a:solidFill>
                <a:schemeClr val="dk1"/>
              </a:solidFill>
              <a:effectLst/>
              <a:latin typeface="+mn-lt"/>
              <a:ea typeface="+mn-ea"/>
              <a:cs typeface="+mn-cs"/>
            </a:rPr>
            <a:t>と類似団体内平均と比べて</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％低い水準にある。これは、人口千人当たり職員数が類似団体平均と比較しても少ないことや、消防業務を委託していることなどが主な要因として挙げられる。今後も、現在の水準を維持できるよう努める。</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142240</xdr:rowOff>
    </xdr:from>
    <xdr:to>
      <xdr:col>24</xdr:col>
      <xdr:colOff>25400</xdr:colOff>
      <xdr:row>36</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299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772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3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91440</xdr:rowOff>
    </xdr:from>
    <xdr:to>
      <xdr:col>24</xdr:col>
      <xdr:colOff>76200</xdr:colOff>
      <xdr:row>36</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41910</xdr:rowOff>
    </xdr:from>
    <xdr:to>
      <xdr:col>20</xdr:col>
      <xdr:colOff>38100</xdr:colOff>
      <xdr:row>36</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2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昨年度よりも</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％減少し、類似団体を</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下回った。物件費のなかで高い割合を占めているのは各種委託料と需用費である。委託料について、バスの運行委託や高齢者生活福祉センター指定管理料など住民サービスに直結したものも多く、廃止等は難しい。需用費についても、電気料金の値上げや保有する施設数の増加に伴う光熱水費の増加など、削減が難しいものが多いのが現状である。今後も消耗品など細々した需用費の抑制や、省エネの推進等による、光熱水費等の抑制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16</xdr:row>
      <xdr:rowOff>163576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930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163576</xdr:rowOff>
    </xdr:from>
    <xdr:to>
      <xdr:col>78</xdr:col>
      <xdr:colOff>69850</xdr:colOff>
      <xdr:row>17</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0677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124714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02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88138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84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53103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類似団体比で</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％低くなっているが、障害者自立支援費や児童手当などが占める割合が高く、抑制が難しいのが現状である。</a:t>
          </a:r>
          <a:endParaRPr lang="ja-JP" altLang="ja-JP" sz="1000">
            <a:effectLst/>
          </a:endParaRPr>
        </a:p>
        <a:p>
          <a:r>
            <a:rPr kumimoji="1" lang="ja-JP" altLang="ja-JP" sz="1000">
              <a:solidFill>
                <a:schemeClr val="dk1"/>
              </a:solidFill>
              <a:effectLst/>
              <a:latin typeface="+mn-lt"/>
              <a:ea typeface="+mn-ea"/>
              <a:cs typeface="+mn-cs"/>
            </a:rPr>
            <a:t>　今後も、町単独で行っている項目に関しては、縮小・廃止を含めた検討を行い、継続の場合でも支給要件の見直し等を行い、抑制・現状維持に努める。</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55</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710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61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県平均、類似団体内平均を下回っている。主たる費用としては、長寿命化計画修繕計画に基づく橋りょう等の維持管理経費の等である。</a:t>
          </a:r>
          <a:endParaRPr lang="ja-JP" altLang="ja-JP" sz="1000">
            <a:effectLst/>
          </a:endParaRPr>
        </a:p>
        <a:p>
          <a:r>
            <a:rPr kumimoji="1" lang="ja-JP" altLang="ja-JP" sz="1000">
              <a:solidFill>
                <a:schemeClr val="dk1"/>
              </a:solidFill>
              <a:effectLst/>
              <a:latin typeface="+mn-lt"/>
              <a:ea typeface="+mn-ea"/>
              <a:cs typeface="+mn-cs"/>
            </a:rPr>
            <a:t>　今後、老朽化した建物などの使用頻度や地元要望を考慮して、廃止も含め検討していくことで、維持補修費の抑制に努める。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29845</xdr:rowOff>
    </xdr:from>
    <xdr:to>
      <xdr:col>82</xdr:col>
      <xdr:colOff>107950</xdr:colOff>
      <xdr:row>57</xdr:row>
      <xdr:rowOff>75565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024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29845</xdr:rowOff>
    </xdr:from>
    <xdr:to>
      <xdr:col>78</xdr:col>
      <xdr:colOff>69850</xdr:colOff>
      <xdr:row>57</xdr:row>
      <xdr:rowOff>132715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0249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104140</xdr:rowOff>
    </xdr:from>
    <xdr:to>
      <xdr:col>73</xdr:col>
      <xdr:colOff>180975</xdr:colOff>
      <xdr:row>57</xdr:row>
      <xdr:rowOff>132715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8767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104140</xdr:rowOff>
    </xdr:from>
    <xdr:to>
      <xdr:col>69</xdr:col>
      <xdr:colOff>92075</xdr:colOff>
      <xdr:row>58</xdr:row>
      <xdr:rowOff>109855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87679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24765</xdr:rowOff>
    </xdr:from>
    <xdr:to>
      <xdr:col>82</xdr:col>
      <xdr:colOff>158750</xdr:colOff>
      <xdr:row>57</xdr:row>
      <xdr:rowOff>126365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41292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4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150495</xdr:rowOff>
    </xdr:from>
    <xdr:to>
      <xdr:col>78</xdr:col>
      <xdr:colOff>120650</xdr:colOff>
      <xdr:row>57</xdr:row>
      <xdr:rowOff>80645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90822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2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81915</xdr:rowOff>
    </xdr:from>
    <xdr:to>
      <xdr:col>74</xdr:col>
      <xdr:colOff>31750</xdr:colOff>
      <xdr:row>58</xdr:row>
      <xdr:rowOff>12065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168292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4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53340</xdr:rowOff>
    </xdr:from>
    <xdr:to>
      <xdr:col>69</xdr:col>
      <xdr:colOff>142875</xdr:colOff>
      <xdr:row>57</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165117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59055</xdr:rowOff>
    </xdr:from>
    <xdr:to>
      <xdr:col>65</xdr:col>
      <xdr:colOff>53975</xdr:colOff>
      <xdr:row>58</xdr:row>
      <xdr:rowOff>160655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145432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補助費等に係る経常収支比率が類似団体内平均を上回っている理由としては、消防業務委託料や、ごみ処理・し尿処理施設などの各種広域施設分担金が高い割合を占めていることが挙げられる。これらは住民の生活に直結している部分のため削減することが難しいのが現状である。</a:t>
          </a:r>
          <a:endParaRPr lang="ja-JP" altLang="ja-JP" sz="1000">
            <a:effectLst/>
          </a:endParaRPr>
        </a:p>
        <a:p>
          <a:r>
            <a:rPr kumimoji="1" lang="ja-JP" altLang="ja-JP" sz="1000">
              <a:solidFill>
                <a:schemeClr val="dk1"/>
              </a:solidFill>
              <a:effectLst/>
              <a:latin typeface="+mn-lt"/>
              <a:ea typeface="+mn-ea"/>
              <a:cs typeface="+mn-cs"/>
            </a:rPr>
            <a:t>　今後は、それら以外の部分での補助金交付事業を精査し、補助金の廃止や統合、補助率の引き下げ、補助要件の見直しなどを行い、補助費等に係る歳出抑制に努める。</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33274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358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83566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76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83566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公債費に係る経常収支比率は、昨年度から</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％減少し、類似団体内平均を</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％下回っている。利率の高い地方債などの償還完了等により、借入残高も減少傾向にある。公債費のピークは平成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年度となり、以降は徐々に減少する見込みである。</a:t>
          </a:r>
          <a:endParaRPr lang="ja-JP" altLang="ja-JP" sz="1000">
            <a:effectLst/>
          </a:endParaRPr>
        </a:p>
        <a:p>
          <a:r>
            <a:rPr kumimoji="1" lang="ja-JP" altLang="ja-JP" sz="1000">
              <a:solidFill>
                <a:schemeClr val="dk1"/>
              </a:solidFill>
              <a:effectLst/>
              <a:latin typeface="+mn-lt"/>
              <a:ea typeface="+mn-ea"/>
              <a:cs typeface="+mn-cs"/>
            </a:rPr>
            <a:t>　今後も、類似団体内平均と同程度で推移するよう努める。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123189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962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123189</xdr:rowOff>
    </xdr:from>
    <xdr:to>
      <xdr:col>19</xdr:col>
      <xdr:colOff>187325</xdr:colOff>
      <xdr:row>77</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533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24130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72389</xdr:rowOff>
    </xdr:from>
    <xdr:to>
      <xdr:col>20</xdr:col>
      <xdr:colOff>38100</xdr:colOff>
      <xdr:row>77</xdr:row>
      <xdr:rowOff>2539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12717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公債費以外の各項目では、類似団体内平均を</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下回った。補助費等以外においてに類似団体内平均を下回る結果となったことが要因である。今後も、抑制が厳しい項目では現状維持に努めながらも、物件費や補助費、その他など抑制の余地のある部分では事業の見直し等に取り組み、増加しないよう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63319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34339"/>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63319</xdr:rowOff>
    </xdr:from>
    <xdr:to>
      <xdr:col>78</xdr:col>
      <xdr:colOff>69850</xdr:colOff>
      <xdr:row>78</xdr:row>
      <xdr:rowOff>9434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6496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131899</xdr:rowOff>
    </xdr:from>
    <xdr:to>
      <xdr:col>73</xdr:col>
      <xdr:colOff>180975</xdr:colOff>
      <xdr:row>78</xdr:row>
      <xdr:rowOff>9434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33354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131899</xdr:rowOff>
    </xdr:from>
    <xdr:to>
      <xdr:col>69</xdr:col>
      <xdr:colOff>92075</xdr:colOff>
      <xdr:row>78</xdr:row>
      <xdr:rowOff>51888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33354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12519</xdr:rowOff>
    </xdr:from>
    <xdr:to>
      <xdr:col>78</xdr:col>
      <xdr:colOff>120650</xdr:colOff>
      <xdr:row>77</xdr:row>
      <xdr:rowOff>114119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124296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83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130084</xdr:rowOff>
    </xdr:from>
    <xdr:to>
      <xdr:col>74</xdr:col>
      <xdr:colOff>31750</xdr:colOff>
      <xdr:row>78</xdr:row>
      <xdr:rowOff>60234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45011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81099</xdr:rowOff>
    </xdr:from>
    <xdr:to>
      <xdr:col>69</xdr:col>
      <xdr:colOff>142875</xdr:colOff>
      <xdr:row>78</xdr:row>
      <xdr:rowOff>11249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21426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xdr:rowOff>
    </xdr:from>
    <xdr:to>
      <xdr:col>65</xdr:col>
      <xdr:colOff>53975</xdr:colOff>
      <xdr:row>78</xdr:row>
      <xdr:rowOff>102688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87465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94602</xdr:rowOff>
    </xdr:from>
    <xdr:to>
      <xdr:col>29</xdr:col>
      <xdr:colOff>127000</xdr:colOff>
      <xdr:row>18</xdr:row>
      <xdr:rowOff>114648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28327"/>
          <a:ext cx="647700" cy="20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114648</xdr:rowOff>
    </xdr:from>
    <xdr:to>
      <xdr:col>26</xdr:col>
      <xdr:colOff>50800</xdr:colOff>
      <xdr:row>18</xdr:row>
      <xdr:rowOff>117841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48373"/>
          <a:ext cx="698500" cy="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117841</xdr:rowOff>
    </xdr:from>
    <xdr:to>
      <xdr:col>22</xdr:col>
      <xdr:colOff>114300</xdr:colOff>
      <xdr:row>18</xdr:row>
      <xdr:rowOff>141266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51566"/>
          <a:ext cx="698500" cy="23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141266</xdr:rowOff>
    </xdr:from>
    <xdr:to>
      <xdr:col>18</xdr:col>
      <xdr:colOff>177800</xdr:colOff>
      <xdr:row>18</xdr:row>
      <xdr:rowOff>156801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74991"/>
          <a:ext cx="698500" cy="15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43802</xdr:rowOff>
    </xdr:from>
    <xdr:to>
      <xdr:col>29</xdr:col>
      <xdr:colOff>177800</xdr:colOff>
      <xdr:row>18</xdr:row>
      <xdr:rowOff>145402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7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15879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63848</xdr:rowOff>
    </xdr:from>
    <xdr:to>
      <xdr:col>26</xdr:col>
      <xdr:colOff>101600</xdr:colOff>
      <xdr:row>18</xdr:row>
      <xdr:rowOff>165448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9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150225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8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67041</xdr:rowOff>
    </xdr:from>
    <xdr:to>
      <xdr:col>22</xdr:col>
      <xdr:colOff>165100</xdr:colOff>
      <xdr:row>18</xdr:row>
      <xdr:rowOff>168641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00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153418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90466</xdr:rowOff>
    </xdr:from>
    <xdr:to>
      <xdr:col>19</xdr:col>
      <xdr:colOff>38100</xdr:colOff>
      <xdr:row>19</xdr:row>
      <xdr:rowOff>20616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2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5393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1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106001</xdr:rowOff>
    </xdr:from>
    <xdr:to>
      <xdr:col>15</xdr:col>
      <xdr:colOff>101600</xdr:colOff>
      <xdr:row>19</xdr:row>
      <xdr:rowOff>36151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39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20928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6739</xdr:rowOff>
    </xdr:from>
    <xdr:to>
      <xdr:col>29</xdr:col>
      <xdr:colOff>127000</xdr:colOff>
      <xdr:row>37</xdr:row>
      <xdr:rowOff>8425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31439"/>
          <a:ext cx="647700" cy="1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8425</xdr:rowOff>
    </xdr:from>
    <xdr:to>
      <xdr:col>26</xdr:col>
      <xdr:colOff>50800</xdr:colOff>
      <xdr:row>37</xdr:row>
      <xdr:rowOff>27885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33125"/>
          <a:ext cx="698500" cy="19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27885</xdr:rowOff>
    </xdr:from>
    <xdr:to>
      <xdr:col>22</xdr:col>
      <xdr:colOff>114300</xdr:colOff>
      <xdr:row>37</xdr:row>
      <xdr:rowOff>34914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52585"/>
          <a:ext cx="698500" cy="7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34914</xdr:rowOff>
    </xdr:from>
    <xdr:to>
      <xdr:col>18</xdr:col>
      <xdr:colOff>177800</xdr:colOff>
      <xdr:row>37</xdr:row>
      <xdr:rowOff>36943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59614"/>
          <a:ext cx="698500" cy="2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127389</xdr:rowOff>
    </xdr:from>
    <xdr:to>
      <xdr:col>29</xdr:col>
      <xdr:colOff>177800</xdr:colOff>
      <xdr:row>37</xdr:row>
      <xdr:rowOff>57539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8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99466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129075</xdr:rowOff>
    </xdr:from>
    <xdr:to>
      <xdr:col>26</xdr:col>
      <xdr:colOff>101600</xdr:colOff>
      <xdr:row>37</xdr:row>
      <xdr:rowOff>59225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8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44002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6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148535</xdr:rowOff>
    </xdr:from>
    <xdr:to>
      <xdr:col>22</xdr:col>
      <xdr:colOff>165100</xdr:colOff>
      <xdr:row>37</xdr:row>
      <xdr:rowOff>78685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0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63462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8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155564</xdr:rowOff>
    </xdr:from>
    <xdr:to>
      <xdr:col>19</xdr:col>
      <xdr:colOff>38100</xdr:colOff>
      <xdr:row>37</xdr:row>
      <xdr:rowOff>85714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08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70491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9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157593</xdr:rowOff>
    </xdr:from>
    <xdr:to>
      <xdr:col>15</xdr:col>
      <xdr:colOff>101600</xdr:colOff>
      <xdr:row>37</xdr:row>
      <xdr:rowOff>87743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10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72520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9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
2,513
294.23
4,095,294
3,511,646
549,976
2,254,190
2,662,088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39527</xdr:rowOff>
    </xdr:from>
    <xdr:to>
      <xdr:col>24</xdr:col>
      <xdr:colOff>63500</xdr:colOff>
      <xdr:row>37</xdr:row>
      <xdr:rowOff>58865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83177"/>
          <a:ext cx="838200" cy="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58865</xdr:rowOff>
    </xdr:from>
    <xdr:to>
      <xdr:col>19</xdr:col>
      <xdr:colOff>177800</xdr:colOff>
      <xdr:row>37</xdr:row>
      <xdr:rowOff>130610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02515"/>
          <a:ext cx="889000" cy="7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130610</xdr:rowOff>
    </xdr:from>
    <xdr:to>
      <xdr:col>15</xdr:col>
      <xdr:colOff>50800</xdr:colOff>
      <xdr:row>37</xdr:row>
      <xdr:rowOff>151290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74260"/>
          <a:ext cx="889000" cy="2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151290</xdr:rowOff>
    </xdr:from>
    <xdr:to>
      <xdr:col>10</xdr:col>
      <xdr:colOff>114300</xdr:colOff>
      <xdr:row>37</xdr:row>
      <xdr:rowOff>169201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94940"/>
          <a:ext cx="889000" cy="1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160177</xdr:rowOff>
    </xdr:from>
    <xdr:to>
      <xdr:col>24</xdr:col>
      <xdr:colOff>114300</xdr:colOff>
      <xdr:row>37</xdr:row>
      <xdr:rowOff>90327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11604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8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8065</xdr:rowOff>
    </xdr:from>
    <xdr:to>
      <xdr:col>20</xdr:col>
      <xdr:colOff>38100</xdr:colOff>
      <xdr:row>37</xdr:row>
      <xdr:rowOff>109665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100792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4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79810</xdr:rowOff>
    </xdr:from>
    <xdr:to>
      <xdr:col>15</xdr:col>
      <xdr:colOff>101600</xdr:colOff>
      <xdr:row>38</xdr:row>
      <xdr:rowOff>9960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1087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1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100490</xdr:rowOff>
    </xdr:from>
    <xdr:to>
      <xdr:col>10</xdr:col>
      <xdr:colOff>165100</xdr:colOff>
      <xdr:row>38</xdr:row>
      <xdr:rowOff>30640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21767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3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118401</xdr:rowOff>
    </xdr:from>
    <xdr:to>
      <xdr:col>6</xdr:col>
      <xdr:colOff>38100</xdr:colOff>
      <xdr:row>38</xdr:row>
      <xdr:rowOff>48551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39678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5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89288</xdr:rowOff>
    </xdr:from>
    <xdr:to>
      <xdr:col>24</xdr:col>
      <xdr:colOff>63500</xdr:colOff>
      <xdr:row>57</xdr:row>
      <xdr:rowOff>94100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61938"/>
          <a:ext cx="8382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89288</xdr:rowOff>
    </xdr:from>
    <xdr:to>
      <xdr:col>19</xdr:col>
      <xdr:colOff>177800</xdr:colOff>
      <xdr:row>57</xdr:row>
      <xdr:rowOff>102381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61938"/>
          <a:ext cx="889000" cy="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102381</xdr:rowOff>
    </xdr:from>
    <xdr:to>
      <xdr:col>15</xdr:col>
      <xdr:colOff>50800</xdr:colOff>
      <xdr:row>57</xdr:row>
      <xdr:rowOff>130308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75031"/>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130308</xdr:rowOff>
    </xdr:from>
    <xdr:to>
      <xdr:col>10</xdr:col>
      <xdr:colOff>114300</xdr:colOff>
      <xdr:row>57</xdr:row>
      <xdr:rowOff>142047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02958"/>
          <a:ext cx="889000" cy="1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43300</xdr:rowOff>
    </xdr:from>
    <xdr:to>
      <xdr:col>24</xdr:col>
      <xdr:colOff>114300</xdr:colOff>
      <xdr:row>57</xdr:row>
      <xdr:rowOff>144900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21727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9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38488</xdr:rowOff>
    </xdr:from>
    <xdr:to>
      <xdr:col>20</xdr:col>
      <xdr:colOff>38100</xdr:colOff>
      <xdr:row>57</xdr:row>
      <xdr:rowOff>140088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131215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0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51581</xdr:rowOff>
    </xdr:from>
    <xdr:to>
      <xdr:col>15</xdr:col>
      <xdr:colOff>101600</xdr:colOff>
      <xdr:row>57</xdr:row>
      <xdr:rowOff>153181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144308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1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79508</xdr:rowOff>
    </xdr:from>
    <xdr:to>
      <xdr:col>10</xdr:col>
      <xdr:colOff>165100</xdr:colOff>
      <xdr:row>58</xdr:row>
      <xdr:rowOff>9658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4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91247</xdr:rowOff>
    </xdr:from>
    <xdr:to>
      <xdr:col>6</xdr:col>
      <xdr:colOff>38100</xdr:colOff>
      <xdr:row>58</xdr:row>
      <xdr:rowOff>21397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6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12524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5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77237</xdr:rowOff>
    </xdr:from>
    <xdr:to>
      <xdr:col>24</xdr:col>
      <xdr:colOff>63500</xdr:colOff>
      <xdr:row>77</xdr:row>
      <xdr:rowOff>168751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78887"/>
          <a:ext cx="838200" cy="9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134007</xdr:rowOff>
    </xdr:from>
    <xdr:to>
      <xdr:col>19</xdr:col>
      <xdr:colOff>177800</xdr:colOff>
      <xdr:row>77</xdr:row>
      <xdr:rowOff>168751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35657"/>
          <a:ext cx="889000" cy="3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68976</xdr:rowOff>
    </xdr:from>
    <xdr:to>
      <xdr:col>15</xdr:col>
      <xdr:colOff>50800</xdr:colOff>
      <xdr:row>77</xdr:row>
      <xdr:rowOff>134007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70626"/>
          <a:ext cx="889000" cy="6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68976</xdr:rowOff>
    </xdr:from>
    <xdr:to>
      <xdr:col>10</xdr:col>
      <xdr:colOff>114300</xdr:colOff>
      <xdr:row>77</xdr:row>
      <xdr:rowOff>113872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70626"/>
          <a:ext cx="889000" cy="4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26437</xdr:rowOff>
    </xdr:from>
    <xdr:to>
      <xdr:col>24</xdr:col>
      <xdr:colOff>114300</xdr:colOff>
      <xdr:row>77</xdr:row>
      <xdr:rowOff>128037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49314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117951</xdr:rowOff>
    </xdr:from>
    <xdr:to>
      <xdr:col>20</xdr:col>
      <xdr:colOff>38100</xdr:colOff>
      <xdr:row>78</xdr:row>
      <xdr:rowOff>48101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64628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83207</xdr:rowOff>
    </xdr:from>
    <xdr:to>
      <xdr:col>15</xdr:col>
      <xdr:colOff>101600</xdr:colOff>
      <xdr:row>78</xdr:row>
      <xdr:rowOff>13357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8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29884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06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18176</xdr:rowOff>
    </xdr:from>
    <xdr:to>
      <xdr:col>10</xdr:col>
      <xdr:colOff>165100</xdr:colOff>
      <xdr:row>77</xdr:row>
      <xdr:rowOff>119776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136303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9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63072</xdr:rowOff>
    </xdr:from>
    <xdr:to>
      <xdr:col>6</xdr:col>
      <xdr:colOff>38100</xdr:colOff>
      <xdr:row>77</xdr:row>
      <xdr:rowOff>164672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9749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3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97561</xdr:rowOff>
    </xdr:from>
    <xdr:to>
      <xdr:col>24</xdr:col>
      <xdr:colOff>63500</xdr:colOff>
      <xdr:row>96</xdr:row>
      <xdr:rowOff>134587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56761"/>
          <a:ext cx="838200" cy="3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96007</xdr:rowOff>
    </xdr:from>
    <xdr:to>
      <xdr:col>19</xdr:col>
      <xdr:colOff>177800</xdr:colOff>
      <xdr:row>96</xdr:row>
      <xdr:rowOff>97561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555207"/>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96007</xdr:rowOff>
    </xdr:from>
    <xdr:to>
      <xdr:col>15</xdr:col>
      <xdr:colOff>50800</xdr:colOff>
      <xdr:row>96</xdr:row>
      <xdr:rowOff>112968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55207"/>
          <a:ext cx="889000" cy="1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94368</xdr:rowOff>
    </xdr:from>
    <xdr:to>
      <xdr:col>10</xdr:col>
      <xdr:colOff>114300</xdr:colOff>
      <xdr:row>96</xdr:row>
      <xdr:rowOff>112968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53568"/>
          <a:ext cx="889000" cy="1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83787</xdr:rowOff>
    </xdr:from>
    <xdr:to>
      <xdr:col>24</xdr:col>
      <xdr:colOff>114300</xdr:colOff>
      <xdr:row>97</xdr:row>
      <xdr:rowOff>13937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62214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46761</xdr:rowOff>
    </xdr:from>
    <xdr:to>
      <xdr:col>20</xdr:col>
      <xdr:colOff>38100</xdr:colOff>
      <xdr:row>96</xdr:row>
      <xdr:rowOff>148361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139488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9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45207</xdr:rowOff>
    </xdr:from>
    <xdr:to>
      <xdr:col>15</xdr:col>
      <xdr:colOff>101600</xdr:colOff>
      <xdr:row>96</xdr:row>
      <xdr:rowOff>146807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137934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62168</xdr:rowOff>
    </xdr:from>
    <xdr:to>
      <xdr:col>10</xdr:col>
      <xdr:colOff>165100</xdr:colOff>
      <xdr:row>96</xdr:row>
      <xdr:rowOff>163768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154895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1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43568</xdr:rowOff>
    </xdr:from>
    <xdr:to>
      <xdr:col>6</xdr:col>
      <xdr:colOff>38100</xdr:colOff>
      <xdr:row>96</xdr:row>
      <xdr:rowOff>145168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136295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149008</xdr:rowOff>
    </xdr:from>
    <xdr:to>
      <xdr:col>55</xdr:col>
      <xdr:colOff>0</xdr:colOff>
      <xdr:row>36</xdr:row>
      <xdr:rowOff>119037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49758"/>
          <a:ext cx="838200" cy="14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149008</xdr:rowOff>
    </xdr:from>
    <xdr:to>
      <xdr:col>50</xdr:col>
      <xdr:colOff>114300</xdr:colOff>
      <xdr:row>37</xdr:row>
      <xdr:rowOff>74509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49758"/>
          <a:ext cx="889000" cy="26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74509</xdr:rowOff>
    </xdr:from>
    <xdr:to>
      <xdr:col>45</xdr:col>
      <xdr:colOff>177800</xdr:colOff>
      <xdr:row>37</xdr:row>
      <xdr:rowOff>116573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18159"/>
          <a:ext cx="889000" cy="4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106402</xdr:rowOff>
    </xdr:from>
    <xdr:to>
      <xdr:col>41</xdr:col>
      <xdr:colOff>50800</xdr:colOff>
      <xdr:row>37</xdr:row>
      <xdr:rowOff>116573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50052"/>
          <a:ext cx="889000" cy="1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68237</xdr:rowOff>
    </xdr:from>
    <xdr:to>
      <xdr:col>55</xdr:col>
      <xdr:colOff>50800</xdr:colOff>
      <xdr:row>36</xdr:row>
      <xdr:rowOff>169837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91114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9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98208</xdr:rowOff>
    </xdr:from>
    <xdr:to>
      <xdr:col>50</xdr:col>
      <xdr:colOff>165100</xdr:colOff>
      <xdr:row>36</xdr:row>
      <xdr:rowOff>28358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19485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19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23709</xdr:rowOff>
    </xdr:from>
    <xdr:to>
      <xdr:col>46</xdr:col>
      <xdr:colOff>38100</xdr:colOff>
      <xdr:row>37</xdr:row>
      <xdr:rowOff>125309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116436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6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65773</xdr:rowOff>
    </xdr:from>
    <xdr:to>
      <xdr:col>41</xdr:col>
      <xdr:colOff>101600</xdr:colOff>
      <xdr:row>37</xdr:row>
      <xdr:rowOff>167373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0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158501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0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55602</xdr:rowOff>
    </xdr:from>
    <xdr:to>
      <xdr:col>36</xdr:col>
      <xdr:colOff>165100</xdr:colOff>
      <xdr:row>37</xdr:row>
      <xdr:rowOff>157202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148330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9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39026</xdr:rowOff>
    </xdr:from>
    <xdr:to>
      <xdr:col>55</xdr:col>
      <xdr:colOff>0</xdr:colOff>
      <xdr:row>59</xdr:row>
      <xdr:rowOff>61521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54576"/>
          <a:ext cx="8382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33819</xdr:rowOff>
    </xdr:from>
    <xdr:to>
      <xdr:col>50</xdr:col>
      <xdr:colOff>114300</xdr:colOff>
      <xdr:row>59</xdr:row>
      <xdr:rowOff>61521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49369"/>
          <a:ext cx="889000" cy="2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33819</xdr:rowOff>
    </xdr:from>
    <xdr:to>
      <xdr:col>45</xdr:col>
      <xdr:colOff>177800</xdr:colOff>
      <xdr:row>59</xdr:row>
      <xdr:rowOff>52691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49369"/>
          <a:ext cx="889000" cy="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42836</xdr:rowOff>
    </xdr:from>
    <xdr:to>
      <xdr:col>41</xdr:col>
      <xdr:colOff>50800</xdr:colOff>
      <xdr:row>59</xdr:row>
      <xdr:rowOff>52691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58386"/>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159676</xdr:rowOff>
    </xdr:from>
    <xdr:to>
      <xdr:col>55</xdr:col>
      <xdr:colOff>50800</xdr:colOff>
      <xdr:row>59</xdr:row>
      <xdr:rowOff>89826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10721</xdr:rowOff>
    </xdr:from>
    <xdr:to>
      <xdr:col>50</xdr:col>
      <xdr:colOff>165100</xdr:colOff>
      <xdr:row>59</xdr:row>
      <xdr:rowOff>112321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2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103448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21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154469</xdr:rowOff>
    </xdr:from>
    <xdr:to>
      <xdr:col>46</xdr:col>
      <xdr:colOff>38100</xdr:colOff>
      <xdr:row>59</xdr:row>
      <xdr:rowOff>84619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75746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19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1891</xdr:rowOff>
    </xdr:from>
    <xdr:to>
      <xdr:col>41</xdr:col>
      <xdr:colOff>101600</xdr:colOff>
      <xdr:row>59</xdr:row>
      <xdr:rowOff>103491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1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94618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1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163486</xdr:rowOff>
    </xdr:from>
    <xdr:to>
      <xdr:col>36</xdr:col>
      <xdr:colOff>165100</xdr:colOff>
      <xdr:row>59</xdr:row>
      <xdr:rowOff>93636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84763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20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123690</xdr:rowOff>
    </xdr:from>
    <xdr:to>
      <xdr:col>55</xdr:col>
      <xdr:colOff>0</xdr:colOff>
      <xdr:row>78</xdr:row>
      <xdr:rowOff>131480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96790"/>
          <a:ext cx="838200" cy="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87836</xdr:rowOff>
    </xdr:from>
    <xdr:to>
      <xdr:col>50</xdr:col>
      <xdr:colOff>114300</xdr:colOff>
      <xdr:row>78</xdr:row>
      <xdr:rowOff>123690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60936"/>
          <a:ext cx="889000" cy="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87836</xdr:rowOff>
    </xdr:from>
    <xdr:to>
      <xdr:col>45</xdr:col>
      <xdr:colOff>177800</xdr:colOff>
      <xdr:row>78</xdr:row>
      <xdr:rowOff>120479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60936"/>
          <a:ext cx="889000" cy="3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120479</xdr:rowOff>
    </xdr:from>
    <xdr:to>
      <xdr:col>41</xdr:col>
      <xdr:colOff>50800</xdr:colOff>
      <xdr:row>78</xdr:row>
      <xdr:rowOff>127800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93579"/>
          <a:ext cx="889000" cy="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80680</xdr:rowOff>
    </xdr:from>
    <xdr:to>
      <xdr:col>55</xdr:col>
      <xdr:colOff>50800</xdr:colOff>
      <xdr:row>79</xdr:row>
      <xdr:rowOff>10830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72890</xdr:rowOff>
    </xdr:from>
    <xdr:to>
      <xdr:col>50</xdr:col>
      <xdr:colOff>165100</xdr:colOff>
      <xdr:row>79</xdr:row>
      <xdr:rowOff>3040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165617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37036</xdr:rowOff>
    </xdr:from>
    <xdr:to>
      <xdr:col>46</xdr:col>
      <xdr:colOff>38100</xdr:colOff>
      <xdr:row>78</xdr:row>
      <xdr:rowOff>138636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129763</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50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69679</xdr:rowOff>
    </xdr:from>
    <xdr:to>
      <xdr:col>41</xdr:col>
      <xdr:colOff>101600</xdr:colOff>
      <xdr:row>78</xdr:row>
      <xdr:rowOff>171279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162406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77000</xdr:rowOff>
    </xdr:from>
    <xdr:to>
      <xdr:col>36</xdr:col>
      <xdr:colOff>165100</xdr:colOff>
      <xdr:row>79</xdr:row>
      <xdr:rowOff>7150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169727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76885</xdr:rowOff>
    </xdr:from>
    <xdr:to>
      <xdr:col>55</xdr:col>
      <xdr:colOff>0</xdr:colOff>
      <xdr:row>98</xdr:row>
      <xdr:rowOff>108090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78985"/>
          <a:ext cx="8382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105035</xdr:rowOff>
    </xdr:from>
    <xdr:to>
      <xdr:col>50</xdr:col>
      <xdr:colOff>114300</xdr:colOff>
      <xdr:row>98</xdr:row>
      <xdr:rowOff>108090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07135"/>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99403</xdr:rowOff>
    </xdr:from>
    <xdr:to>
      <xdr:col>45</xdr:col>
      <xdr:colOff>177800</xdr:colOff>
      <xdr:row>98</xdr:row>
      <xdr:rowOff>105035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01503"/>
          <a:ext cx="8890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86340</xdr:rowOff>
    </xdr:from>
    <xdr:to>
      <xdr:col>41</xdr:col>
      <xdr:colOff>50800</xdr:colOff>
      <xdr:row>98</xdr:row>
      <xdr:rowOff>99403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884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26085</xdr:rowOff>
    </xdr:from>
    <xdr:to>
      <xdr:col>55</xdr:col>
      <xdr:colOff>50800</xdr:colOff>
      <xdr:row>98</xdr:row>
      <xdr:rowOff>127685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57290</xdr:rowOff>
    </xdr:from>
    <xdr:to>
      <xdr:col>50</xdr:col>
      <xdr:colOff>165100</xdr:colOff>
      <xdr:row>98</xdr:row>
      <xdr:rowOff>158890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150017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5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54235</xdr:rowOff>
    </xdr:from>
    <xdr:to>
      <xdr:col>46</xdr:col>
      <xdr:colOff>38100</xdr:colOff>
      <xdr:row>98</xdr:row>
      <xdr:rowOff>155835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146962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48603</xdr:rowOff>
    </xdr:from>
    <xdr:to>
      <xdr:col>41</xdr:col>
      <xdr:colOff>101600</xdr:colOff>
      <xdr:row>98</xdr:row>
      <xdr:rowOff>150203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141330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35540</xdr:rowOff>
    </xdr:from>
    <xdr:to>
      <xdr:col>36</xdr:col>
      <xdr:colOff>165100</xdr:colOff>
      <xdr:row>98</xdr:row>
      <xdr:rowOff>137140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128267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3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151107</xdr:rowOff>
    </xdr:from>
    <xdr:to>
      <xdr:col>85</xdr:col>
      <xdr:colOff>127000</xdr:colOff>
      <xdr:row>38</xdr:row>
      <xdr:rowOff>51959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494757"/>
          <a:ext cx="838200" cy="7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125129</xdr:rowOff>
    </xdr:from>
    <xdr:to>
      <xdr:col>81</xdr:col>
      <xdr:colOff>50800</xdr:colOff>
      <xdr:row>37</xdr:row>
      <xdr:rowOff>151107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468779"/>
          <a:ext cx="889000" cy="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125129</xdr:rowOff>
    </xdr:from>
    <xdr:to>
      <xdr:col>76</xdr:col>
      <xdr:colOff>114300</xdr:colOff>
      <xdr:row>38</xdr:row>
      <xdr:rowOff>84937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468779"/>
          <a:ext cx="889000" cy="13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84937</xdr:rowOff>
    </xdr:from>
    <xdr:to>
      <xdr:col>71</xdr:col>
      <xdr:colOff>177800</xdr:colOff>
      <xdr:row>38</xdr:row>
      <xdr:rowOff>115802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00037"/>
          <a:ext cx="889000" cy="3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1159</xdr:rowOff>
    </xdr:from>
    <xdr:to>
      <xdr:col>85</xdr:col>
      <xdr:colOff>177800</xdr:colOff>
      <xdr:row>38</xdr:row>
      <xdr:rowOff>102759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1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131986</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0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100307</xdr:rowOff>
    </xdr:from>
    <xdr:to>
      <xdr:col>81</xdr:col>
      <xdr:colOff>101600</xdr:colOff>
      <xdr:row>38</xdr:row>
      <xdr:rowOff>30457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46984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1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74329</xdr:rowOff>
    </xdr:from>
    <xdr:to>
      <xdr:col>76</xdr:col>
      <xdr:colOff>165100</xdr:colOff>
      <xdr:row>38</xdr:row>
      <xdr:rowOff>4479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1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21006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19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34137</xdr:rowOff>
    </xdr:from>
    <xdr:to>
      <xdr:col>72</xdr:col>
      <xdr:colOff>38100</xdr:colOff>
      <xdr:row>38</xdr:row>
      <xdr:rowOff>135737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152264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65002</xdr:rowOff>
    </xdr:from>
    <xdr:to>
      <xdr:col>67</xdr:col>
      <xdr:colOff>101600</xdr:colOff>
      <xdr:row>38</xdr:row>
      <xdr:rowOff>166602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157729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67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126564</xdr:rowOff>
    </xdr:from>
    <xdr:to>
      <xdr:col>85</xdr:col>
      <xdr:colOff>127000</xdr:colOff>
      <xdr:row>77</xdr:row>
      <xdr:rowOff>129722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28214"/>
          <a:ext cx="8382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129708</xdr:rowOff>
    </xdr:from>
    <xdr:to>
      <xdr:col>81</xdr:col>
      <xdr:colOff>50800</xdr:colOff>
      <xdr:row>77</xdr:row>
      <xdr:rowOff>129722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31358"/>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129708</xdr:rowOff>
    </xdr:from>
    <xdr:to>
      <xdr:col>76</xdr:col>
      <xdr:colOff>114300</xdr:colOff>
      <xdr:row>77</xdr:row>
      <xdr:rowOff>130801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31358"/>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130801</xdr:rowOff>
    </xdr:from>
    <xdr:to>
      <xdr:col>71</xdr:col>
      <xdr:colOff>177800</xdr:colOff>
      <xdr:row>77</xdr:row>
      <xdr:rowOff>141531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32451"/>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75764</xdr:rowOff>
    </xdr:from>
    <xdr:to>
      <xdr:col>85</xdr:col>
      <xdr:colOff>177800</xdr:colOff>
      <xdr:row>78</xdr:row>
      <xdr:rowOff>5914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54191</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78922</xdr:rowOff>
    </xdr:from>
    <xdr:to>
      <xdr:col>81</xdr:col>
      <xdr:colOff>101600</xdr:colOff>
      <xdr:row>78</xdr:row>
      <xdr:rowOff>9072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199</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7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78908</xdr:rowOff>
    </xdr:from>
    <xdr:to>
      <xdr:col>76</xdr:col>
      <xdr:colOff>165100</xdr:colOff>
      <xdr:row>78</xdr:row>
      <xdr:rowOff>9058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8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185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7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80001</xdr:rowOff>
    </xdr:from>
    <xdr:to>
      <xdr:col>72</xdr:col>
      <xdr:colOff>38100</xdr:colOff>
      <xdr:row>78</xdr:row>
      <xdr:rowOff>10151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8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1278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7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90731</xdr:rowOff>
    </xdr:from>
    <xdr:to>
      <xdr:col>67</xdr:col>
      <xdr:colOff>101600</xdr:colOff>
      <xdr:row>78</xdr:row>
      <xdr:rowOff>20881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12008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38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151749</xdr:rowOff>
    </xdr:from>
    <xdr:to>
      <xdr:col>85</xdr:col>
      <xdr:colOff>127000</xdr:colOff>
      <xdr:row>99</xdr:row>
      <xdr:rowOff>13881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53849"/>
          <a:ext cx="838200" cy="3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13881</xdr:rowOff>
    </xdr:from>
    <xdr:to>
      <xdr:col>81</xdr:col>
      <xdr:colOff>50800</xdr:colOff>
      <xdr:row>99</xdr:row>
      <xdr:rowOff>35227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87431"/>
          <a:ext cx="889000" cy="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16875</xdr:rowOff>
    </xdr:from>
    <xdr:to>
      <xdr:col>76</xdr:col>
      <xdr:colOff>114300</xdr:colOff>
      <xdr:row>99</xdr:row>
      <xdr:rowOff>35227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90425"/>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2691</xdr:rowOff>
    </xdr:from>
    <xdr:to>
      <xdr:col>71</xdr:col>
      <xdr:colOff>177800</xdr:colOff>
      <xdr:row>99</xdr:row>
      <xdr:rowOff>16875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76241"/>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100949</xdr:rowOff>
    </xdr:from>
    <xdr:to>
      <xdr:col>85</xdr:col>
      <xdr:colOff>177800</xdr:colOff>
      <xdr:row>99</xdr:row>
      <xdr:rowOff>31099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15876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1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134531</xdr:rowOff>
    </xdr:from>
    <xdr:to>
      <xdr:col>81</xdr:col>
      <xdr:colOff>101600</xdr:colOff>
      <xdr:row>99</xdr:row>
      <xdr:rowOff>64681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55808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2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155877</xdr:rowOff>
    </xdr:from>
    <xdr:to>
      <xdr:col>76</xdr:col>
      <xdr:colOff>165100</xdr:colOff>
      <xdr:row>99</xdr:row>
      <xdr:rowOff>86027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77154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137525</xdr:rowOff>
    </xdr:from>
    <xdr:to>
      <xdr:col>72</xdr:col>
      <xdr:colOff>38100</xdr:colOff>
      <xdr:row>99</xdr:row>
      <xdr:rowOff>67675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58802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123341</xdr:rowOff>
    </xdr:from>
    <xdr:to>
      <xdr:col>67</xdr:col>
      <xdr:colOff>101600</xdr:colOff>
      <xdr:row>99</xdr:row>
      <xdr:rowOff>53491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44618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1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35480</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1030"/>
          <a:ext cx="838200" cy="6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156130</xdr:rowOff>
    </xdr:from>
    <xdr:to>
      <xdr:col>116</xdr:col>
      <xdr:colOff>114300</xdr:colOff>
      <xdr:row>59</xdr:row>
      <xdr:rowOff>86280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115507</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8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160556</xdr:rowOff>
    </xdr:from>
    <xdr:to>
      <xdr:col>116</xdr:col>
      <xdr:colOff>63500</xdr:colOff>
      <xdr:row>77</xdr:row>
      <xdr:rowOff>161437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62206"/>
          <a:ext cx="8382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160556</xdr:rowOff>
    </xdr:from>
    <xdr:to>
      <xdr:col>111</xdr:col>
      <xdr:colOff>177800</xdr:colOff>
      <xdr:row>78</xdr:row>
      <xdr:rowOff>14518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62206"/>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164619</xdr:rowOff>
    </xdr:from>
    <xdr:to>
      <xdr:col>107</xdr:col>
      <xdr:colOff>50800</xdr:colOff>
      <xdr:row>78</xdr:row>
      <xdr:rowOff>14518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366269"/>
          <a:ext cx="8890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164619</xdr:rowOff>
    </xdr:from>
    <xdr:to>
      <xdr:col>102</xdr:col>
      <xdr:colOff>114300</xdr:colOff>
      <xdr:row>78</xdr:row>
      <xdr:rowOff>14401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66269"/>
          <a:ext cx="889000" cy="2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110637</xdr:rowOff>
    </xdr:from>
    <xdr:to>
      <xdr:col>116</xdr:col>
      <xdr:colOff>114300</xdr:colOff>
      <xdr:row>78</xdr:row>
      <xdr:rowOff>40787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1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89064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9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109756</xdr:rowOff>
    </xdr:from>
    <xdr:to>
      <xdr:col>112</xdr:col>
      <xdr:colOff>38100</xdr:colOff>
      <xdr:row>78</xdr:row>
      <xdr:rowOff>39906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1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31033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40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135168</xdr:rowOff>
    </xdr:from>
    <xdr:to>
      <xdr:col>107</xdr:col>
      <xdr:colOff>101600</xdr:colOff>
      <xdr:row>78</xdr:row>
      <xdr:rowOff>65318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56445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113819</xdr:rowOff>
    </xdr:from>
    <xdr:to>
      <xdr:col>102</xdr:col>
      <xdr:colOff>165100</xdr:colOff>
      <xdr:row>78</xdr:row>
      <xdr:rowOff>43969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35096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40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135051</xdr:rowOff>
    </xdr:from>
    <xdr:to>
      <xdr:col>98</xdr:col>
      <xdr:colOff>38100</xdr:colOff>
      <xdr:row>78</xdr:row>
      <xdr:rowOff>65201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56328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42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全体的に類似団体内平均を下回る結果となっているが、維持補修費、災害復旧事業費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が類似団体内平均と比較して一人あたりのコストが高い状態となった。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を上回っている維持補修費のうち、主なものは道路や橋りょう等の維持・管理費である。これは、橋梁長寿命化計画など事業の増加等により、ライフサイクルコストの削減を目指しているものであり、今後も事業は継続されるものである。</a:t>
          </a:r>
          <a:endParaRPr lang="ja-JP" altLang="ja-JP" sz="1400">
            <a:effectLst/>
          </a:endParaRPr>
        </a:p>
        <a:p>
          <a:r>
            <a:rPr kumimoji="1" lang="ja-JP" altLang="ja-JP" sz="1100">
              <a:solidFill>
                <a:schemeClr val="dk1"/>
              </a:solidFill>
              <a:effectLst/>
              <a:latin typeface="+mn-lt"/>
              <a:ea typeface="+mn-ea"/>
              <a:cs typeface="+mn-cs"/>
            </a:rPr>
            <a:t>　今後も、町単独で行っている項目に関しては、縮小・廃止を含めた検討を行い、継続の場合でも支給要件の見直し等を行い、抑制・現状維持に努め、類似団体内平均より大きく上回ることがないよ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
2,513
294.23
4,095,294
3,511,646
549,976
2,254,190
2,662,088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75823</xdr:rowOff>
    </xdr:from>
    <xdr:to>
      <xdr:col>24</xdr:col>
      <xdr:colOff>63500</xdr:colOff>
      <xdr:row>37</xdr:row>
      <xdr:rowOff>118604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19473"/>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95743</xdr:rowOff>
    </xdr:from>
    <xdr:to>
      <xdr:col>19</xdr:col>
      <xdr:colOff>177800</xdr:colOff>
      <xdr:row>37</xdr:row>
      <xdr:rowOff>118604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3939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95743</xdr:rowOff>
    </xdr:from>
    <xdr:to>
      <xdr:col>15</xdr:col>
      <xdr:colOff>50800</xdr:colOff>
      <xdr:row>37</xdr:row>
      <xdr:rowOff>126278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39393"/>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124531</xdr:rowOff>
    </xdr:from>
    <xdr:to>
      <xdr:col>10</xdr:col>
      <xdr:colOff>114300</xdr:colOff>
      <xdr:row>37</xdr:row>
      <xdr:rowOff>126278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68181"/>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25023</xdr:rowOff>
    </xdr:from>
    <xdr:to>
      <xdr:col>24</xdr:col>
      <xdr:colOff>114300</xdr:colOff>
      <xdr:row>37</xdr:row>
      <xdr:rowOff>126623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6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47900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67804</xdr:rowOff>
    </xdr:from>
    <xdr:to>
      <xdr:col>20</xdr:col>
      <xdr:colOff>38100</xdr:colOff>
      <xdr:row>37</xdr:row>
      <xdr:rowOff>169404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14481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8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44943</xdr:rowOff>
    </xdr:from>
    <xdr:to>
      <xdr:col>15</xdr:col>
      <xdr:colOff>101600</xdr:colOff>
      <xdr:row>37</xdr:row>
      <xdr:rowOff>146543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8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163070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6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75478</xdr:rowOff>
    </xdr:from>
    <xdr:to>
      <xdr:col>10</xdr:col>
      <xdr:colOff>165100</xdr:colOff>
      <xdr:row>38</xdr:row>
      <xdr:rowOff>5628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168205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1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73731</xdr:rowOff>
    </xdr:from>
    <xdr:to>
      <xdr:col>6</xdr:col>
      <xdr:colOff>38100</xdr:colOff>
      <xdr:row>38</xdr:row>
      <xdr:rowOff>3880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173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166457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1529</xdr:rowOff>
    </xdr:from>
    <xdr:to>
      <xdr:col>24</xdr:col>
      <xdr:colOff>63500</xdr:colOff>
      <xdr:row>58</xdr:row>
      <xdr:rowOff>25325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45629"/>
          <a:ext cx="838200" cy="2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1529</xdr:rowOff>
    </xdr:from>
    <xdr:to>
      <xdr:col>19</xdr:col>
      <xdr:colOff>177800</xdr:colOff>
      <xdr:row>58</xdr:row>
      <xdr:rowOff>63077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45629"/>
          <a:ext cx="889000" cy="6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63077</xdr:rowOff>
    </xdr:from>
    <xdr:to>
      <xdr:col>15</xdr:col>
      <xdr:colOff>50800</xdr:colOff>
      <xdr:row>58</xdr:row>
      <xdr:rowOff>63829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07177"/>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63765</xdr:rowOff>
    </xdr:from>
    <xdr:to>
      <xdr:col>10</xdr:col>
      <xdr:colOff>114300</xdr:colOff>
      <xdr:row>58</xdr:row>
      <xdr:rowOff>63829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07865"/>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145975</xdr:rowOff>
    </xdr:from>
    <xdr:to>
      <xdr:col>24</xdr:col>
      <xdr:colOff>114300</xdr:colOff>
      <xdr:row>58</xdr:row>
      <xdr:rowOff>76125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60902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122179</xdr:rowOff>
    </xdr:from>
    <xdr:to>
      <xdr:col>20</xdr:col>
      <xdr:colOff>38100</xdr:colOff>
      <xdr:row>58</xdr:row>
      <xdr:rowOff>52329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43456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8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12277</xdr:rowOff>
    </xdr:from>
    <xdr:to>
      <xdr:col>15</xdr:col>
      <xdr:colOff>101600</xdr:colOff>
      <xdr:row>58</xdr:row>
      <xdr:rowOff>113877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105004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4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13029</xdr:rowOff>
    </xdr:from>
    <xdr:to>
      <xdr:col>10</xdr:col>
      <xdr:colOff>165100</xdr:colOff>
      <xdr:row>58</xdr:row>
      <xdr:rowOff>114629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105756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4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12965</xdr:rowOff>
    </xdr:from>
    <xdr:to>
      <xdr:col>6</xdr:col>
      <xdr:colOff>38100</xdr:colOff>
      <xdr:row>58</xdr:row>
      <xdr:rowOff>114565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105692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4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3409</xdr:rowOff>
    </xdr:from>
    <xdr:to>
      <xdr:col>24</xdr:col>
      <xdr:colOff>63500</xdr:colOff>
      <xdr:row>76</xdr:row>
      <xdr:rowOff>87351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33609"/>
          <a:ext cx="838200" cy="8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87351</xdr:rowOff>
    </xdr:from>
    <xdr:to>
      <xdr:col>19</xdr:col>
      <xdr:colOff>177800</xdr:colOff>
      <xdr:row>76</xdr:row>
      <xdr:rowOff>153938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17551"/>
          <a:ext cx="889000" cy="6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153938</xdr:rowOff>
    </xdr:from>
    <xdr:to>
      <xdr:col>15</xdr:col>
      <xdr:colOff>50800</xdr:colOff>
      <xdr:row>77</xdr:row>
      <xdr:rowOff>30834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84138"/>
          <a:ext cx="889000" cy="4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153394</xdr:rowOff>
    </xdr:from>
    <xdr:to>
      <xdr:col>10</xdr:col>
      <xdr:colOff>114300</xdr:colOff>
      <xdr:row>77</xdr:row>
      <xdr:rowOff>30834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83594"/>
          <a:ext cx="889000" cy="4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124058</xdr:rowOff>
    </xdr:from>
    <xdr:to>
      <xdr:col>24</xdr:col>
      <xdr:colOff>114300</xdr:colOff>
      <xdr:row>76</xdr:row>
      <xdr:rowOff>54208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146935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3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36551</xdr:rowOff>
    </xdr:from>
    <xdr:to>
      <xdr:col>20</xdr:col>
      <xdr:colOff>38100</xdr:colOff>
      <xdr:row>76</xdr:row>
      <xdr:rowOff>138151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154677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103138</xdr:rowOff>
    </xdr:from>
    <xdr:to>
      <xdr:col>15</xdr:col>
      <xdr:colOff>101600</xdr:colOff>
      <xdr:row>77</xdr:row>
      <xdr:rowOff>33288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3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49816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0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151484</xdr:rowOff>
    </xdr:from>
    <xdr:to>
      <xdr:col>10</xdr:col>
      <xdr:colOff>165100</xdr:colOff>
      <xdr:row>77</xdr:row>
      <xdr:rowOff>81634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72761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7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102594</xdr:rowOff>
    </xdr:from>
    <xdr:to>
      <xdr:col>6</xdr:col>
      <xdr:colOff>38100</xdr:colOff>
      <xdr:row>77</xdr:row>
      <xdr:rowOff>32744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49270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0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44469</xdr:rowOff>
    </xdr:from>
    <xdr:to>
      <xdr:col>24</xdr:col>
      <xdr:colOff>63500</xdr:colOff>
      <xdr:row>98</xdr:row>
      <xdr:rowOff>44562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46569"/>
          <a:ext cx="8382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44469</xdr:rowOff>
    </xdr:from>
    <xdr:to>
      <xdr:col>19</xdr:col>
      <xdr:colOff>177800</xdr:colOff>
      <xdr:row>98</xdr:row>
      <xdr:rowOff>94628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46569"/>
          <a:ext cx="889000" cy="5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44320</xdr:rowOff>
    </xdr:from>
    <xdr:to>
      <xdr:col>15</xdr:col>
      <xdr:colOff>50800</xdr:colOff>
      <xdr:row>98</xdr:row>
      <xdr:rowOff>94628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46420"/>
          <a:ext cx="889000" cy="5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44320</xdr:rowOff>
    </xdr:from>
    <xdr:to>
      <xdr:col>10</xdr:col>
      <xdr:colOff>114300</xdr:colOff>
      <xdr:row>98</xdr:row>
      <xdr:rowOff>132697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46420"/>
          <a:ext cx="889000" cy="8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165212</xdr:rowOff>
    </xdr:from>
    <xdr:to>
      <xdr:col>24</xdr:col>
      <xdr:colOff>114300</xdr:colOff>
      <xdr:row>98</xdr:row>
      <xdr:rowOff>95362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143639</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7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165119</xdr:rowOff>
    </xdr:from>
    <xdr:to>
      <xdr:col>20</xdr:col>
      <xdr:colOff>38100</xdr:colOff>
      <xdr:row>98</xdr:row>
      <xdr:rowOff>95269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111796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7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43828</xdr:rowOff>
    </xdr:from>
    <xdr:to>
      <xdr:col>15</xdr:col>
      <xdr:colOff>101600</xdr:colOff>
      <xdr:row>98</xdr:row>
      <xdr:rowOff>145428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136555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93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164970</xdr:rowOff>
    </xdr:from>
    <xdr:to>
      <xdr:col>10</xdr:col>
      <xdr:colOff>165100</xdr:colOff>
      <xdr:row>98</xdr:row>
      <xdr:rowOff>95120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86247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88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81897</xdr:rowOff>
    </xdr:from>
    <xdr:to>
      <xdr:col>6</xdr:col>
      <xdr:colOff>38100</xdr:colOff>
      <xdr:row>99</xdr:row>
      <xdr:rowOff>12047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3174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133996</xdr:rowOff>
    </xdr:from>
    <xdr:to>
      <xdr:col>55</xdr:col>
      <xdr:colOff>0</xdr:colOff>
      <xdr:row>58</xdr:row>
      <xdr:rowOff>59344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06646"/>
          <a:ext cx="838200" cy="9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59344</xdr:rowOff>
    </xdr:from>
    <xdr:to>
      <xdr:col>50</xdr:col>
      <xdr:colOff>114300</xdr:colOff>
      <xdr:row>58</xdr:row>
      <xdr:rowOff>96268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03444"/>
          <a:ext cx="889000" cy="3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91414</xdr:rowOff>
    </xdr:from>
    <xdr:to>
      <xdr:col>45</xdr:col>
      <xdr:colOff>177800</xdr:colOff>
      <xdr:row>58</xdr:row>
      <xdr:rowOff>96268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35514"/>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78467</xdr:rowOff>
    </xdr:from>
    <xdr:to>
      <xdr:col>41</xdr:col>
      <xdr:colOff>50800</xdr:colOff>
      <xdr:row>58</xdr:row>
      <xdr:rowOff>91414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22567"/>
          <a:ext cx="889000" cy="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83196</xdr:rowOff>
    </xdr:from>
    <xdr:to>
      <xdr:col>55</xdr:col>
      <xdr:colOff>50800</xdr:colOff>
      <xdr:row>58</xdr:row>
      <xdr:rowOff>13346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106073</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0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8544</xdr:rowOff>
    </xdr:from>
    <xdr:to>
      <xdr:col>50</xdr:col>
      <xdr:colOff>165100</xdr:colOff>
      <xdr:row>58</xdr:row>
      <xdr:rowOff>110144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5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101271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4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45468</xdr:rowOff>
    </xdr:from>
    <xdr:to>
      <xdr:col>46</xdr:col>
      <xdr:colOff>38100</xdr:colOff>
      <xdr:row>58</xdr:row>
      <xdr:rowOff>147068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138195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40614</xdr:rowOff>
    </xdr:from>
    <xdr:to>
      <xdr:col>41</xdr:col>
      <xdr:colOff>101600</xdr:colOff>
      <xdr:row>58</xdr:row>
      <xdr:rowOff>142214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133341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27667</xdr:rowOff>
    </xdr:from>
    <xdr:to>
      <xdr:col>36</xdr:col>
      <xdr:colOff>165100</xdr:colOff>
      <xdr:row>58</xdr:row>
      <xdr:rowOff>129267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120394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133415</xdr:rowOff>
    </xdr:from>
    <xdr:to>
      <xdr:col>55</xdr:col>
      <xdr:colOff>0</xdr:colOff>
      <xdr:row>78</xdr:row>
      <xdr:rowOff>159458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06515"/>
          <a:ext cx="838200" cy="2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159458</xdr:rowOff>
    </xdr:from>
    <xdr:to>
      <xdr:col>50</xdr:col>
      <xdr:colOff>114300</xdr:colOff>
      <xdr:row>79</xdr:row>
      <xdr:rowOff>11393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32558"/>
          <a:ext cx="889000" cy="2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10765</xdr:rowOff>
    </xdr:from>
    <xdr:to>
      <xdr:col>45</xdr:col>
      <xdr:colOff>177800</xdr:colOff>
      <xdr:row>79</xdr:row>
      <xdr:rowOff>11393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55315"/>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10765</xdr:rowOff>
    </xdr:from>
    <xdr:to>
      <xdr:col>41</xdr:col>
      <xdr:colOff>50800</xdr:colOff>
      <xdr:row>79</xdr:row>
      <xdr:rowOff>22765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55315"/>
          <a:ext cx="889000" cy="1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82615</xdr:rowOff>
    </xdr:from>
    <xdr:to>
      <xdr:col>55</xdr:col>
      <xdr:colOff>50800</xdr:colOff>
      <xdr:row>79</xdr:row>
      <xdr:rowOff>12765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108658</xdr:rowOff>
    </xdr:from>
    <xdr:to>
      <xdr:col>50</xdr:col>
      <xdr:colOff>165100</xdr:colOff>
      <xdr:row>79</xdr:row>
      <xdr:rowOff>38808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29935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132043</xdr:rowOff>
    </xdr:from>
    <xdr:to>
      <xdr:col>46</xdr:col>
      <xdr:colOff>38100</xdr:colOff>
      <xdr:row>79</xdr:row>
      <xdr:rowOff>62193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53320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131415</xdr:rowOff>
    </xdr:from>
    <xdr:to>
      <xdr:col>41</xdr:col>
      <xdr:colOff>101600</xdr:colOff>
      <xdr:row>79</xdr:row>
      <xdr:rowOff>61565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52692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143415</xdr:rowOff>
    </xdr:from>
    <xdr:to>
      <xdr:col>36</xdr:col>
      <xdr:colOff>165100</xdr:colOff>
      <xdr:row>79</xdr:row>
      <xdr:rowOff>73565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64692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118948</xdr:rowOff>
    </xdr:from>
    <xdr:to>
      <xdr:col>55</xdr:col>
      <xdr:colOff>0</xdr:colOff>
      <xdr:row>97</xdr:row>
      <xdr:rowOff>139705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49598"/>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131978</xdr:rowOff>
    </xdr:from>
    <xdr:to>
      <xdr:col>50</xdr:col>
      <xdr:colOff>114300</xdr:colOff>
      <xdr:row>97</xdr:row>
      <xdr:rowOff>139705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62628"/>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130277</xdr:rowOff>
    </xdr:from>
    <xdr:to>
      <xdr:col>45</xdr:col>
      <xdr:colOff>177800</xdr:colOff>
      <xdr:row>97</xdr:row>
      <xdr:rowOff>131978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60927"/>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130277</xdr:rowOff>
    </xdr:from>
    <xdr:to>
      <xdr:col>41</xdr:col>
      <xdr:colOff>50800</xdr:colOff>
      <xdr:row>97</xdr:row>
      <xdr:rowOff>148599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60927"/>
          <a:ext cx="889000" cy="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68148</xdr:rowOff>
    </xdr:from>
    <xdr:to>
      <xdr:col>55</xdr:col>
      <xdr:colOff>50800</xdr:colOff>
      <xdr:row>97</xdr:row>
      <xdr:rowOff>169748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88905</xdr:rowOff>
    </xdr:from>
    <xdr:to>
      <xdr:col>50</xdr:col>
      <xdr:colOff>165100</xdr:colOff>
      <xdr:row>98</xdr:row>
      <xdr:rowOff>19055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10182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1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81178</xdr:rowOff>
    </xdr:from>
    <xdr:to>
      <xdr:col>46</xdr:col>
      <xdr:colOff>38100</xdr:colOff>
      <xdr:row>98</xdr:row>
      <xdr:rowOff>11328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2455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80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79477</xdr:rowOff>
    </xdr:from>
    <xdr:to>
      <xdr:col>41</xdr:col>
      <xdr:colOff>101600</xdr:colOff>
      <xdr:row>98</xdr:row>
      <xdr:rowOff>9627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754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80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97799</xdr:rowOff>
    </xdr:from>
    <xdr:to>
      <xdr:col>36</xdr:col>
      <xdr:colOff>165100</xdr:colOff>
      <xdr:row>98</xdr:row>
      <xdr:rowOff>27949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2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19076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2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15223</xdr:rowOff>
    </xdr:from>
    <xdr:to>
      <xdr:col>85</xdr:col>
      <xdr:colOff>127000</xdr:colOff>
      <xdr:row>37</xdr:row>
      <xdr:rowOff>82920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58873"/>
          <a:ext cx="838200" cy="6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76115</xdr:rowOff>
    </xdr:from>
    <xdr:to>
      <xdr:col>81</xdr:col>
      <xdr:colOff>50800</xdr:colOff>
      <xdr:row>37</xdr:row>
      <xdr:rowOff>15223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076865"/>
          <a:ext cx="889000" cy="28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76115</xdr:rowOff>
    </xdr:from>
    <xdr:to>
      <xdr:col>76</xdr:col>
      <xdr:colOff>114300</xdr:colOff>
      <xdr:row>37</xdr:row>
      <xdr:rowOff>55118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076865"/>
          <a:ext cx="889000" cy="32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73250</xdr:rowOff>
    </xdr:from>
    <xdr:to>
      <xdr:col>71</xdr:col>
      <xdr:colOff>177800</xdr:colOff>
      <xdr:row>37</xdr:row>
      <xdr:rowOff>55118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245450"/>
          <a:ext cx="889000" cy="15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32120</xdr:rowOff>
    </xdr:from>
    <xdr:to>
      <xdr:col>85</xdr:col>
      <xdr:colOff>177800</xdr:colOff>
      <xdr:row>37</xdr:row>
      <xdr:rowOff>133720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7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54997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135873</xdr:rowOff>
    </xdr:from>
    <xdr:to>
      <xdr:col>81</xdr:col>
      <xdr:colOff>101600</xdr:colOff>
      <xdr:row>37</xdr:row>
      <xdr:rowOff>66023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82550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08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25315</xdr:rowOff>
    </xdr:from>
    <xdr:to>
      <xdr:col>76</xdr:col>
      <xdr:colOff>165100</xdr:colOff>
      <xdr:row>35</xdr:row>
      <xdr:rowOff>126915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2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143442</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80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4318</xdr:rowOff>
    </xdr:from>
    <xdr:to>
      <xdr:col>72</xdr:col>
      <xdr:colOff>38100</xdr:colOff>
      <xdr:row>37</xdr:row>
      <xdr:rowOff>105918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122445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1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22450</xdr:rowOff>
    </xdr:from>
    <xdr:to>
      <xdr:col>67</xdr:col>
      <xdr:colOff>101600</xdr:colOff>
      <xdr:row>36</xdr:row>
      <xdr:rowOff>124050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9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140577</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596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78323</xdr:rowOff>
    </xdr:from>
    <xdr:to>
      <xdr:col>85</xdr:col>
      <xdr:colOff>127000</xdr:colOff>
      <xdr:row>57</xdr:row>
      <xdr:rowOff>79027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50973"/>
          <a:ext cx="8382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78323</xdr:rowOff>
    </xdr:from>
    <xdr:to>
      <xdr:col>81</xdr:col>
      <xdr:colOff>50800</xdr:colOff>
      <xdr:row>57</xdr:row>
      <xdr:rowOff>108702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50973"/>
          <a:ext cx="889000" cy="3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108702</xdr:rowOff>
    </xdr:from>
    <xdr:to>
      <xdr:col>76</xdr:col>
      <xdr:colOff>114300</xdr:colOff>
      <xdr:row>57</xdr:row>
      <xdr:rowOff>131116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81352"/>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27853</xdr:rowOff>
    </xdr:from>
    <xdr:to>
      <xdr:col>71</xdr:col>
      <xdr:colOff>177800</xdr:colOff>
      <xdr:row>57</xdr:row>
      <xdr:rowOff>131116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00503"/>
          <a:ext cx="889000" cy="10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28227</xdr:rowOff>
    </xdr:from>
    <xdr:to>
      <xdr:col>85</xdr:col>
      <xdr:colOff>177800</xdr:colOff>
      <xdr:row>57</xdr:row>
      <xdr:rowOff>129827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114604</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1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27523</xdr:rowOff>
    </xdr:from>
    <xdr:to>
      <xdr:col>81</xdr:col>
      <xdr:colOff>101600</xdr:colOff>
      <xdr:row>57</xdr:row>
      <xdr:rowOff>129123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120250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57902</xdr:rowOff>
    </xdr:from>
    <xdr:to>
      <xdr:col>76</xdr:col>
      <xdr:colOff>165100</xdr:colOff>
      <xdr:row>57</xdr:row>
      <xdr:rowOff>159502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3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150629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2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80316</xdr:rowOff>
    </xdr:from>
    <xdr:to>
      <xdr:col>72</xdr:col>
      <xdr:colOff>38100</xdr:colOff>
      <xdr:row>58</xdr:row>
      <xdr:rowOff>10466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4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148503</xdr:rowOff>
    </xdr:from>
    <xdr:to>
      <xdr:col>67</xdr:col>
      <xdr:colOff>101600</xdr:colOff>
      <xdr:row>57</xdr:row>
      <xdr:rowOff>78653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4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69780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84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151107</xdr:rowOff>
    </xdr:from>
    <xdr:to>
      <xdr:col>85</xdr:col>
      <xdr:colOff>127000</xdr:colOff>
      <xdr:row>78</xdr:row>
      <xdr:rowOff>51958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52757"/>
          <a:ext cx="838200" cy="7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125129</xdr:rowOff>
    </xdr:from>
    <xdr:to>
      <xdr:col>81</xdr:col>
      <xdr:colOff>50800</xdr:colOff>
      <xdr:row>77</xdr:row>
      <xdr:rowOff>151107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26779"/>
          <a:ext cx="889000" cy="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125129</xdr:rowOff>
    </xdr:from>
    <xdr:to>
      <xdr:col>76</xdr:col>
      <xdr:colOff>114300</xdr:colOff>
      <xdr:row>78</xdr:row>
      <xdr:rowOff>84936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26779"/>
          <a:ext cx="889000" cy="13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84936</xdr:rowOff>
    </xdr:from>
    <xdr:to>
      <xdr:col>71</xdr:col>
      <xdr:colOff>177800</xdr:colOff>
      <xdr:row>78</xdr:row>
      <xdr:rowOff>115802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58036"/>
          <a:ext cx="889000" cy="3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1158</xdr:rowOff>
    </xdr:from>
    <xdr:to>
      <xdr:col>85</xdr:col>
      <xdr:colOff>177800</xdr:colOff>
      <xdr:row>78</xdr:row>
      <xdr:rowOff>102758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131985</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6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100307</xdr:rowOff>
    </xdr:from>
    <xdr:to>
      <xdr:col>81</xdr:col>
      <xdr:colOff>101600</xdr:colOff>
      <xdr:row>78</xdr:row>
      <xdr:rowOff>30457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46984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74329</xdr:rowOff>
    </xdr:from>
    <xdr:to>
      <xdr:col>76</xdr:col>
      <xdr:colOff>165100</xdr:colOff>
      <xdr:row>78</xdr:row>
      <xdr:rowOff>4479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7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21006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5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34136</xdr:rowOff>
    </xdr:from>
    <xdr:to>
      <xdr:col>72</xdr:col>
      <xdr:colOff>38100</xdr:colOff>
      <xdr:row>78</xdr:row>
      <xdr:rowOff>135736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152263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8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65002</xdr:rowOff>
    </xdr:from>
    <xdr:to>
      <xdr:col>67</xdr:col>
      <xdr:colOff>101600</xdr:colOff>
      <xdr:row>78</xdr:row>
      <xdr:rowOff>166602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3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157729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53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126564</xdr:rowOff>
    </xdr:from>
    <xdr:to>
      <xdr:col>85</xdr:col>
      <xdr:colOff>127000</xdr:colOff>
      <xdr:row>97</xdr:row>
      <xdr:rowOff>129722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57214"/>
          <a:ext cx="8382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129708</xdr:rowOff>
    </xdr:from>
    <xdr:to>
      <xdr:col>81</xdr:col>
      <xdr:colOff>50800</xdr:colOff>
      <xdr:row>97</xdr:row>
      <xdr:rowOff>129722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760358"/>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129708</xdr:rowOff>
    </xdr:from>
    <xdr:to>
      <xdr:col>76</xdr:col>
      <xdr:colOff>114300</xdr:colOff>
      <xdr:row>97</xdr:row>
      <xdr:rowOff>130801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60358"/>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130801</xdr:rowOff>
    </xdr:from>
    <xdr:to>
      <xdr:col>71</xdr:col>
      <xdr:colOff>177800</xdr:colOff>
      <xdr:row>97</xdr:row>
      <xdr:rowOff>141531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61451"/>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75764</xdr:rowOff>
    </xdr:from>
    <xdr:to>
      <xdr:col>85</xdr:col>
      <xdr:colOff>177800</xdr:colOff>
      <xdr:row>98</xdr:row>
      <xdr:rowOff>5914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54191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78922</xdr:rowOff>
    </xdr:from>
    <xdr:to>
      <xdr:col>81</xdr:col>
      <xdr:colOff>101600</xdr:colOff>
      <xdr:row>98</xdr:row>
      <xdr:rowOff>9072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0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199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0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78908</xdr:rowOff>
    </xdr:from>
    <xdr:to>
      <xdr:col>76</xdr:col>
      <xdr:colOff>165100</xdr:colOff>
      <xdr:row>98</xdr:row>
      <xdr:rowOff>9058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0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185</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80001</xdr:rowOff>
    </xdr:from>
    <xdr:to>
      <xdr:col>72</xdr:col>
      <xdr:colOff>38100</xdr:colOff>
      <xdr:row>98</xdr:row>
      <xdr:rowOff>10151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1278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0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90731</xdr:rowOff>
    </xdr:from>
    <xdr:to>
      <xdr:col>67</xdr:col>
      <xdr:colOff>101600</xdr:colOff>
      <xdr:row>98</xdr:row>
      <xdr:rowOff>20881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2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12008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1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目的別歳出において、</a:t>
          </a:r>
          <a:r>
            <a:rPr kumimoji="1" lang="ja-JP" altLang="en-US" sz="1100">
              <a:solidFill>
                <a:schemeClr val="dk1"/>
              </a:solidFill>
              <a:effectLst/>
              <a:latin typeface="+mn-lt"/>
              <a:ea typeface="+mn-ea"/>
              <a:cs typeface="+mn-cs"/>
            </a:rPr>
            <a:t>農林水産業費、</a:t>
          </a:r>
          <a:r>
            <a:rPr kumimoji="1" lang="ja-JP" altLang="ja-JP" sz="1100">
              <a:solidFill>
                <a:schemeClr val="dk1"/>
              </a:solidFill>
              <a:effectLst/>
              <a:latin typeface="+mn-lt"/>
              <a:ea typeface="+mn-ea"/>
              <a:cs typeface="+mn-cs"/>
            </a:rPr>
            <a:t>消防費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災害復旧費を除く項目で類似団体内平均並み、もしくは下回っている。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昨年度と対比して農林水産業が大きく上昇しているのは森林面積が大きく、森林環境譲与税にかかる事業をおこなっていることによる。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財政調整基金残高は、標準財政規模の変動により前年度と比較して減少している。実質単年度収支額は</a:t>
          </a:r>
          <a:r>
            <a:rPr kumimoji="1" lang="en-US" altLang="ja-JP" sz="1100">
              <a:solidFill>
                <a:schemeClr val="dk1"/>
              </a:solidFill>
              <a:effectLst/>
              <a:latin typeface="+mn-lt"/>
              <a:ea typeface="+mn-ea"/>
              <a:cs typeface="+mn-cs"/>
            </a:rPr>
            <a:t>154,158</a:t>
          </a:r>
          <a:r>
            <a:rPr kumimoji="1" lang="ja-JP" altLang="ja-JP" sz="1100">
              <a:solidFill>
                <a:schemeClr val="dk1"/>
              </a:solidFill>
              <a:effectLst/>
              <a:latin typeface="+mn-lt"/>
              <a:ea typeface="+mn-ea"/>
              <a:cs typeface="+mn-cs"/>
            </a:rPr>
            <a:t>千円となり、標準財政規模に占める割合では</a:t>
          </a:r>
          <a:r>
            <a:rPr kumimoji="1" lang="en-US" altLang="ja-JP" sz="1100">
              <a:solidFill>
                <a:schemeClr val="dk1"/>
              </a:solidFill>
              <a:effectLst/>
              <a:latin typeface="+mn-lt"/>
              <a:ea typeface="+mn-ea"/>
              <a:cs typeface="+mn-cs"/>
            </a:rPr>
            <a:t>6.86</a:t>
          </a:r>
          <a:r>
            <a:rPr kumimoji="1" lang="ja-JP" altLang="ja-JP" sz="1100">
              <a:solidFill>
                <a:schemeClr val="dk1"/>
              </a:solidFill>
              <a:effectLst/>
              <a:latin typeface="+mn-lt"/>
              <a:ea typeface="+mn-ea"/>
              <a:cs typeface="+mn-cs"/>
            </a:rPr>
            <a:t>％となった。今後は、普通交付税等を含めた一般財源の確保が難しい状況になると見込まれるが、財政調整基金に頼らない財政運営を目指し、事務事業の見直し・統廃合など歳出の合理化等行財政改革を推進し、健全な行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年度決算は全会計で黒字である。</a:t>
          </a:r>
          <a:endParaRPr lang="ja-JP" altLang="ja-JP" sz="1400">
            <a:effectLst/>
          </a:endParaRPr>
        </a:p>
        <a:p>
          <a:r>
            <a:rPr kumimoji="1" lang="ja-JP" altLang="ja-JP" sz="1100">
              <a:solidFill>
                <a:schemeClr val="dk1"/>
              </a:solidFill>
              <a:effectLst/>
              <a:latin typeface="+mn-lt"/>
              <a:ea typeface="+mn-ea"/>
              <a:cs typeface="+mn-cs"/>
            </a:rPr>
            <a:t>標準財政規模比としても、ほぼ前年度並みとなっている。　</a:t>
          </a:r>
          <a:endParaRPr lang="ja-JP" altLang="ja-JP" sz="1400">
            <a:effectLst/>
          </a:endParaRPr>
        </a:p>
        <a:p>
          <a:r>
            <a:rPr kumimoji="1" lang="ja-JP" altLang="ja-JP" sz="1100">
              <a:solidFill>
                <a:schemeClr val="dk1"/>
              </a:solidFill>
              <a:effectLst/>
              <a:latin typeface="+mn-lt"/>
              <a:ea typeface="+mn-ea"/>
              <a:cs typeface="+mn-cs"/>
            </a:rPr>
            <a:t>　簡易水道特別会計では、平成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年度から簡易水道施設を建設しており、地方債償還額の増による黒字額の減少が懸念される。今後も、上記に注視しながら財政の健全化等に努める。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4247_&#21476;&#24231;&#2402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56.9</v>
          </cell>
          <cell r="BX53">
            <v>58.7</v>
          </cell>
          <cell r="CF53">
            <v>60.6</v>
          </cell>
          <cell r="CN53">
            <v>70.900000000000006</v>
          </cell>
          <cell r="CV53">
            <v>71.8</v>
          </cell>
        </row>
        <row r="55">
          <cell r="AN55" t="str">
            <v>類似団体内平均値</v>
          </cell>
          <cell r="BP55">
            <v>0</v>
          </cell>
          <cell r="BX55">
            <v>0</v>
          </cell>
          <cell r="CF55">
            <v>0</v>
          </cell>
          <cell r="CN55">
            <v>0</v>
          </cell>
          <cell r="CV55">
            <v>0</v>
          </cell>
        </row>
        <row r="57">
          <cell r="BP57">
            <v>58.2</v>
          </cell>
          <cell r="BX57">
            <v>59.4</v>
          </cell>
          <cell r="CF57">
            <v>60.4</v>
          </cell>
          <cell r="CN57">
            <v>61.5</v>
          </cell>
          <cell r="CV57">
            <v>61</v>
          </cell>
        </row>
        <row r="72">
          <cell r="BP72" t="str">
            <v>H29</v>
          </cell>
          <cell r="BX72" t="str">
            <v>H30</v>
          </cell>
          <cell r="CF72" t="str">
            <v>R01</v>
          </cell>
          <cell r="CN72" t="str">
            <v>R02</v>
          </cell>
          <cell r="CV72" t="str">
            <v>R03</v>
          </cell>
        </row>
        <row r="73">
          <cell r="AN73" t="str">
            <v>当該団体値</v>
          </cell>
        </row>
        <row r="75">
          <cell r="BP75">
            <v>5.5</v>
          </cell>
          <cell r="BX75">
            <v>5.6</v>
          </cell>
          <cell r="CF75">
            <v>5.9</v>
          </cell>
          <cell r="CN75">
            <v>5.9</v>
          </cell>
          <cell r="CV75">
            <v>5.7</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78</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79</v>
      </c>
      <c r="C2" s="179"/>
      <c r="D2" s="180"/>
    </row>
    <row r="3" spans="1:119" ht="18.75" customHeight="1" thickBot="1" x14ac:dyDescent="0.2">
      <c r="A3" s="178"/>
      <c r="B3" s="595" t="s">
        <v>80</v>
      </c>
      <c r="C3" s="596"/>
      <c r="D3" s="596"/>
      <c r="E3" s="597"/>
      <c r="F3" s="597"/>
      <c r="G3" s="597"/>
      <c r="H3" s="597"/>
      <c r="I3" s="597"/>
      <c r="J3" s="597"/>
      <c r="K3" s="597"/>
      <c r="L3" s="597" t="s">
        <v>81</v>
      </c>
      <c r="M3" s="597"/>
      <c r="N3" s="597"/>
      <c r="O3" s="597"/>
      <c r="P3" s="597"/>
      <c r="Q3" s="597"/>
      <c r="R3" s="600"/>
      <c r="S3" s="600"/>
      <c r="T3" s="600"/>
      <c r="U3" s="600"/>
      <c r="V3" s="601"/>
      <c r="W3" s="491" t="s">
        <v>82</v>
      </c>
      <c r="X3" s="492"/>
      <c r="Y3" s="492"/>
      <c r="Z3" s="492"/>
      <c r="AA3" s="492"/>
      <c r="AB3" s="596"/>
      <c r="AC3" s="600" t="s">
        <v>83</v>
      </c>
      <c r="AD3" s="492"/>
      <c r="AE3" s="492"/>
      <c r="AF3" s="492"/>
      <c r="AG3" s="492"/>
      <c r="AH3" s="492"/>
      <c r="AI3" s="492"/>
      <c r="AJ3" s="492"/>
      <c r="AK3" s="492"/>
      <c r="AL3" s="562"/>
      <c r="AM3" s="491" t="s">
        <v>84</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85</v>
      </c>
      <c r="BO3" s="492"/>
      <c r="BP3" s="492"/>
      <c r="BQ3" s="492"/>
      <c r="BR3" s="492"/>
      <c r="BS3" s="492"/>
      <c r="BT3" s="492"/>
      <c r="BU3" s="562"/>
      <c r="BV3" s="491" t="s">
        <v>86</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87</v>
      </c>
      <c r="CU3" s="492"/>
      <c r="CV3" s="492"/>
      <c r="CW3" s="492"/>
      <c r="CX3" s="492"/>
      <c r="CY3" s="492"/>
      <c r="CZ3" s="492"/>
      <c r="DA3" s="562"/>
      <c r="DB3" s="491" t="s">
        <v>88</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89</v>
      </c>
      <c r="AZ4" s="449"/>
      <c r="BA4" s="449"/>
      <c r="BB4" s="449"/>
      <c r="BC4" s="449"/>
      <c r="BD4" s="449"/>
      <c r="BE4" s="449"/>
      <c r="BF4" s="449"/>
      <c r="BG4" s="449"/>
      <c r="BH4" s="449"/>
      <c r="BI4" s="449"/>
      <c r="BJ4" s="449"/>
      <c r="BK4" s="449"/>
      <c r="BL4" s="449"/>
      <c r="BM4" s="450"/>
      <c r="BN4" s="451">
        <v>4095294</v>
      </c>
      <c r="BO4" s="452"/>
      <c r="BP4" s="452"/>
      <c r="BQ4" s="452"/>
      <c r="BR4" s="452"/>
      <c r="BS4" s="452"/>
      <c r="BT4" s="452"/>
      <c r="BU4" s="453"/>
      <c r="BV4" s="451">
        <v>3973695</v>
      </c>
      <c r="BW4" s="452"/>
      <c r="BX4" s="452"/>
      <c r="BY4" s="452"/>
      <c r="BZ4" s="452"/>
      <c r="CA4" s="452"/>
      <c r="CB4" s="452"/>
      <c r="CC4" s="453"/>
      <c r="CD4" s="588" t="s">
        <v>90</v>
      </c>
      <c r="CE4" s="589"/>
      <c r="CF4" s="589"/>
      <c r="CG4" s="589"/>
      <c r="CH4" s="589"/>
      <c r="CI4" s="589"/>
      <c r="CJ4" s="589"/>
      <c r="CK4" s="589"/>
      <c r="CL4" s="589"/>
      <c r="CM4" s="589"/>
      <c r="CN4" s="589"/>
      <c r="CO4" s="589"/>
      <c r="CP4" s="589"/>
      <c r="CQ4" s="589"/>
      <c r="CR4" s="589"/>
      <c r="CS4" s="590"/>
      <c r="CT4" s="591">
        <v>24.4</v>
      </c>
      <c r="CU4" s="592"/>
      <c r="CV4" s="592"/>
      <c r="CW4" s="592"/>
      <c r="CX4" s="592"/>
      <c r="CY4" s="592"/>
      <c r="CZ4" s="592"/>
      <c r="DA4" s="593"/>
      <c r="DB4" s="591">
        <v>19.2</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91</v>
      </c>
      <c r="AN5" s="379"/>
      <c r="AO5" s="379"/>
      <c r="AP5" s="379"/>
      <c r="AQ5" s="379"/>
      <c r="AR5" s="379"/>
      <c r="AS5" s="379"/>
      <c r="AT5" s="380"/>
      <c r="AU5" s="480" t="s">
        <v>92</v>
      </c>
      <c r="AV5" s="481"/>
      <c r="AW5" s="481"/>
      <c r="AX5" s="481"/>
      <c r="AY5" s="436" t="s">
        <v>93</v>
      </c>
      <c r="AZ5" s="437"/>
      <c r="BA5" s="437"/>
      <c r="BB5" s="437"/>
      <c r="BC5" s="437"/>
      <c r="BD5" s="437"/>
      <c r="BE5" s="437"/>
      <c r="BF5" s="437"/>
      <c r="BG5" s="437"/>
      <c r="BH5" s="437"/>
      <c r="BI5" s="437"/>
      <c r="BJ5" s="437"/>
      <c r="BK5" s="437"/>
      <c r="BL5" s="437"/>
      <c r="BM5" s="438"/>
      <c r="BN5" s="422">
        <v>3511646</v>
      </c>
      <c r="BO5" s="423"/>
      <c r="BP5" s="423"/>
      <c r="BQ5" s="423"/>
      <c r="BR5" s="423"/>
      <c r="BS5" s="423"/>
      <c r="BT5" s="423"/>
      <c r="BU5" s="424"/>
      <c r="BV5" s="422">
        <v>3491414</v>
      </c>
      <c r="BW5" s="423"/>
      <c r="BX5" s="423"/>
      <c r="BY5" s="423"/>
      <c r="BZ5" s="423"/>
      <c r="CA5" s="423"/>
      <c r="CB5" s="423"/>
      <c r="CC5" s="424"/>
      <c r="CD5" s="462" t="s">
        <v>94</v>
      </c>
      <c r="CE5" s="382"/>
      <c r="CF5" s="382"/>
      <c r="CG5" s="382"/>
      <c r="CH5" s="382"/>
      <c r="CI5" s="382"/>
      <c r="CJ5" s="382"/>
      <c r="CK5" s="382"/>
      <c r="CL5" s="382"/>
      <c r="CM5" s="382"/>
      <c r="CN5" s="382"/>
      <c r="CO5" s="382"/>
      <c r="CP5" s="382"/>
      <c r="CQ5" s="382"/>
      <c r="CR5" s="382"/>
      <c r="CS5" s="463"/>
      <c r="CT5" s="419">
        <v>76.2</v>
      </c>
      <c r="CU5" s="420"/>
      <c r="CV5" s="420"/>
      <c r="CW5" s="420"/>
      <c r="CX5" s="420"/>
      <c r="CY5" s="420"/>
      <c r="CZ5" s="420"/>
      <c r="DA5" s="421"/>
      <c r="DB5" s="419">
        <v>81.7</v>
      </c>
      <c r="DC5" s="420"/>
      <c r="DD5" s="420"/>
      <c r="DE5" s="420"/>
      <c r="DF5" s="420"/>
      <c r="DG5" s="420"/>
      <c r="DH5" s="420"/>
      <c r="DI5" s="421"/>
    </row>
    <row r="6" spans="1:119" ht="18.75" customHeight="1" x14ac:dyDescent="0.15">
      <c r="A6" s="178"/>
      <c r="B6" s="568" t="s">
        <v>95</v>
      </c>
      <c r="C6" s="409"/>
      <c r="D6" s="409"/>
      <c r="E6" s="569"/>
      <c r="F6" s="569"/>
      <c r="G6" s="569"/>
      <c r="H6" s="569"/>
      <c r="I6" s="569"/>
      <c r="J6" s="569"/>
      <c r="K6" s="569"/>
      <c r="L6" s="569" t="s">
        <v>96</v>
      </c>
      <c r="M6" s="569"/>
      <c r="N6" s="569"/>
      <c r="O6" s="569"/>
      <c r="P6" s="569"/>
      <c r="Q6" s="569"/>
      <c r="R6" s="407"/>
      <c r="S6" s="407"/>
      <c r="T6" s="407"/>
      <c r="U6" s="407"/>
      <c r="V6" s="575"/>
      <c r="W6" s="512" t="s">
        <v>97</v>
      </c>
      <c r="X6" s="408"/>
      <c r="Y6" s="408"/>
      <c r="Z6" s="408"/>
      <c r="AA6" s="408"/>
      <c r="AB6" s="409"/>
      <c r="AC6" s="580" t="s">
        <v>98</v>
      </c>
      <c r="AD6" s="581"/>
      <c r="AE6" s="581"/>
      <c r="AF6" s="581"/>
      <c r="AG6" s="581"/>
      <c r="AH6" s="581"/>
      <c r="AI6" s="581"/>
      <c r="AJ6" s="581"/>
      <c r="AK6" s="581"/>
      <c r="AL6" s="582"/>
      <c r="AM6" s="479" t="s">
        <v>99</v>
      </c>
      <c r="AN6" s="379"/>
      <c r="AO6" s="379"/>
      <c r="AP6" s="379"/>
      <c r="AQ6" s="379"/>
      <c r="AR6" s="379"/>
      <c r="AS6" s="379"/>
      <c r="AT6" s="380"/>
      <c r="AU6" s="480" t="s">
        <v>92</v>
      </c>
      <c r="AV6" s="481"/>
      <c r="AW6" s="481"/>
      <c r="AX6" s="481"/>
      <c r="AY6" s="436" t="s">
        <v>100</v>
      </c>
      <c r="AZ6" s="437"/>
      <c r="BA6" s="437"/>
      <c r="BB6" s="437"/>
      <c r="BC6" s="437"/>
      <c r="BD6" s="437"/>
      <c r="BE6" s="437"/>
      <c r="BF6" s="437"/>
      <c r="BG6" s="437"/>
      <c r="BH6" s="437"/>
      <c r="BI6" s="437"/>
      <c r="BJ6" s="437"/>
      <c r="BK6" s="437"/>
      <c r="BL6" s="437"/>
      <c r="BM6" s="438"/>
      <c r="BN6" s="422">
        <v>583648</v>
      </c>
      <c r="BO6" s="423"/>
      <c r="BP6" s="423"/>
      <c r="BQ6" s="423"/>
      <c r="BR6" s="423"/>
      <c r="BS6" s="423"/>
      <c r="BT6" s="423"/>
      <c r="BU6" s="424"/>
      <c r="BV6" s="422">
        <v>482281</v>
      </c>
      <c r="BW6" s="423"/>
      <c r="BX6" s="423"/>
      <c r="BY6" s="423"/>
      <c r="BZ6" s="423"/>
      <c r="CA6" s="423"/>
      <c r="CB6" s="423"/>
      <c r="CC6" s="424"/>
      <c r="CD6" s="462" t="s">
        <v>101</v>
      </c>
      <c r="CE6" s="382"/>
      <c r="CF6" s="382"/>
      <c r="CG6" s="382"/>
      <c r="CH6" s="382"/>
      <c r="CI6" s="382"/>
      <c r="CJ6" s="382"/>
      <c r="CK6" s="382"/>
      <c r="CL6" s="382"/>
      <c r="CM6" s="382"/>
      <c r="CN6" s="382"/>
      <c r="CO6" s="382"/>
      <c r="CP6" s="382"/>
      <c r="CQ6" s="382"/>
      <c r="CR6" s="382"/>
      <c r="CS6" s="463"/>
      <c r="CT6" s="565">
        <v>77.8</v>
      </c>
      <c r="CU6" s="566"/>
      <c r="CV6" s="566"/>
      <c r="CW6" s="566"/>
      <c r="CX6" s="566"/>
      <c r="CY6" s="566"/>
      <c r="CZ6" s="566"/>
      <c r="DA6" s="567"/>
      <c r="DB6" s="565">
        <v>83.7</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102</v>
      </c>
      <c r="AN7" s="379"/>
      <c r="AO7" s="379"/>
      <c r="AP7" s="379"/>
      <c r="AQ7" s="379"/>
      <c r="AR7" s="379"/>
      <c r="AS7" s="379"/>
      <c r="AT7" s="380"/>
      <c r="AU7" s="480" t="s">
        <v>92</v>
      </c>
      <c r="AV7" s="481"/>
      <c r="AW7" s="481"/>
      <c r="AX7" s="481"/>
      <c r="AY7" s="436" t="s">
        <v>103</v>
      </c>
      <c r="AZ7" s="437"/>
      <c r="BA7" s="437"/>
      <c r="BB7" s="437"/>
      <c r="BC7" s="437"/>
      <c r="BD7" s="437"/>
      <c r="BE7" s="437"/>
      <c r="BF7" s="437"/>
      <c r="BG7" s="437"/>
      <c r="BH7" s="437"/>
      <c r="BI7" s="437"/>
      <c r="BJ7" s="437"/>
      <c r="BK7" s="437"/>
      <c r="BL7" s="437"/>
      <c r="BM7" s="438"/>
      <c r="BN7" s="422">
        <v>33672</v>
      </c>
      <c r="BO7" s="423"/>
      <c r="BP7" s="423"/>
      <c r="BQ7" s="423"/>
      <c r="BR7" s="423"/>
      <c r="BS7" s="423"/>
      <c r="BT7" s="423"/>
      <c r="BU7" s="424"/>
      <c r="BV7" s="422">
        <v>86453</v>
      </c>
      <c r="BW7" s="423"/>
      <c r="BX7" s="423"/>
      <c r="BY7" s="423"/>
      <c r="BZ7" s="423"/>
      <c r="CA7" s="423"/>
      <c r="CB7" s="423"/>
      <c r="CC7" s="424"/>
      <c r="CD7" s="462" t="s">
        <v>104</v>
      </c>
      <c r="CE7" s="382"/>
      <c r="CF7" s="382"/>
      <c r="CG7" s="382"/>
      <c r="CH7" s="382"/>
      <c r="CI7" s="382"/>
      <c r="CJ7" s="382"/>
      <c r="CK7" s="382"/>
      <c r="CL7" s="382"/>
      <c r="CM7" s="382"/>
      <c r="CN7" s="382"/>
      <c r="CO7" s="382"/>
      <c r="CP7" s="382"/>
      <c r="CQ7" s="382"/>
      <c r="CR7" s="382"/>
      <c r="CS7" s="463"/>
      <c r="CT7" s="422">
        <v>2254190</v>
      </c>
      <c r="CU7" s="423"/>
      <c r="CV7" s="423"/>
      <c r="CW7" s="423"/>
      <c r="CX7" s="423"/>
      <c r="CY7" s="423"/>
      <c r="CZ7" s="423"/>
      <c r="DA7" s="424"/>
      <c r="DB7" s="422">
        <v>2063121</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105</v>
      </c>
      <c r="AN8" s="379"/>
      <c r="AO8" s="379"/>
      <c r="AP8" s="379"/>
      <c r="AQ8" s="379"/>
      <c r="AR8" s="379"/>
      <c r="AS8" s="379"/>
      <c r="AT8" s="380"/>
      <c r="AU8" s="480" t="s">
        <v>106</v>
      </c>
      <c r="AV8" s="481"/>
      <c r="AW8" s="481"/>
      <c r="AX8" s="481"/>
      <c r="AY8" s="436" t="s">
        <v>107</v>
      </c>
      <c r="AZ8" s="437"/>
      <c r="BA8" s="437"/>
      <c r="BB8" s="437"/>
      <c r="BC8" s="437"/>
      <c r="BD8" s="437"/>
      <c r="BE8" s="437"/>
      <c r="BF8" s="437"/>
      <c r="BG8" s="437"/>
      <c r="BH8" s="437"/>
      <c r="BI8" s="437"/>
      <c r="BJ8" s="437"/>
      <c r="BK8" s="437"/>
      <c r="BL8" s="437"/>
      <c r="BM8" s="438"/>
      <c r="BN8" s="422">
        <v>549976</v>
      </c>
      <c r="BO8" s="423"/>
      <c r="BP8" s="423"/>
      <c r="BQ8" s="423"/>
      <c r="BR8" s="423"/>
      <c r="BS8" s="423"/>
      <c r="BT8" s="423"/>
      <c r="BU8" s="424"/>
      <c r="BV8" s="422">
        <v>395828</v>
      </c>
      <c r="BW8" s="423"/>
      <c r="BX8" s="423"/>
      <c r="BY8" s="423"/>
      <c r="BZ8" s="423"/>
      <c r="CA8" s="423"/>
      <c r="CB8" s="423"/>
      <c r="CC8" s="424"/>
      <c r="CD8" s="462" t="s">
        <v>108</v>
      </c>
      <c r="CE8" s="382"/>
      <c r="CF8" s="382"/>
      <c r="CG8" s="382"/>
      <c r="CH8" s="382"/>
      <c r="CI8" s="382"/>
      <c r="CJ8" s="382"/>
      <c r="CK8" s="382"/>
      <c r="CL8" s="382"/>
      <c r="CM8" s="382"/>
      <c r="CN8" s="382"/>
      <c r="CO8" s="382"/>
      <c r="CP8" s="382"/>
      <c r="CQ8" s="382"/>
      <c r="CR8" s="382"/>
      <c r="CS8" s="463"/>
      <c r="CT8" s="525">
        <v>0.15</v>
      </c>
      <c r="CU8" s="526"/>
      <c r="CV8" s="526"/>
      <c r="CW8" s="526"/>
      <c r="CX8" s="526"/>
      <c r="CY8" s="526"/>
      <c r="CZ8" s="526"/>
      <c r="DA8" s="527"/>
      <c r="DB8" s="525">
        <v>0.14000000000000001</v>
      </c>
      <c r="DC8" s="526"/>
      <c r="DD8" s="526"/>
      <c r="DE8" s="526"/>
      <c r="DF8" s="526"/>
      <c r="DG8" s="526"/>
      <c r="DH8" s="526"/>
      <c r="DI8" s="527"/>
    </row>
    <row r="9" spans="1:119" ht="18.75" customHeight="1" thickBot="1" x14ac:dyDescent="0.2">
      <c r="A9" s="178"/>
      <c r="B9" s="554" t="s">
        <v>109</v>
      </c>
      <c r="C9" s="555"/>
      <c r="D9" s="555"/>
      <c r="E9" s="555"/>
      <c r="F9" s="555"/>
      <c r="G9" s="555"/>
      <c r="H9" s="555"/>
      <c r="I9" s="555"/>
      <c r="J9" s="555"/>
      <c r="K9" s="473"/>
      <c r="L9" s="556" t="s">
        <v>110</v>
      </c>
      <c r="M9" s="557"/>
      <c r="N9" s="557"/>
      <c r="O9" s="557"/>
      <c r="P9" s="557"/>
      <c r="Q9" s="558"/>
      <c r="R9" s="559">
        <v>2480</v>
      </c>
      <c r="S9" s="560"/>
      <c r="T9" s="560"/>
      <c r="U9" s="560"/>
      <c r="V9" s="561"/>
      <c r="W9" s="491" t="s">
        <v>111</v>
      </c>
      <c r="X9" s="492"/>
      <c r="Y9" s="492"/>
      <c r="Z9" s="492"/>
      <c r="AA9" s="492"/>
      <c r="AB9" s="492"/>
      <c r="AC9" s="492"/>
      <c r="AD9" s="492"/>
      <c r="AE9" s="492"/>
      <c r="AF9" s="492"/>
      <c r="AG9" s="492"/>
      <c r="AH9" s="492"/>
      <c r="AI9" s="492"/>
      <c r="AJ9" s="492"/>
      <c r="AK9" s="492"/>
      <c r="AL9" s="562"/>
      <c r="AM9" s="479" t="s">
        <v>112</v>
      </c>
      <c r="AN9" s="379"/>
      <c r="AO9" s="379"/>
      <c r="AP9" s="379"/>
      <c r="AQ9" s="379"/>
      <c r="AR9" s="379"/>
      <c r="AS9" s="379"/>
      <c r="AT9" s="380"/>
      <c r="AU9" s="480" t="s">
        <v>92</v>
      </c>
      <c r="AV9" s="481"/>
      <c r="AW9" s="481"/>
      <c r="AX9" s="481"/>
      <c r="AY9" s="436" t="s">
        <v>113</v>
      </c>
      <c r="AZ9" s="437"/>
      <c r="BA9" s="437"/>
      <c r="BB9" s="437"/>
      <c r="BC9" s="437"/>
      <c r="BD9" s="437"/>
      <c r="BE9" s="437"/>
      <c r="BF9" s="437"/>
      <c r="BG9" s="437"/>
      <c r="BH9" s="437"/>
      <c r="BI9" s="437"/>
      <c r="BJ9" s="437"/>
      <c r="BK9" s="437"/>
      <c r="BL9" s="437"/>
      <c r="BM9" s="438"/>
      <c r="BN9" s="422">
        <v>154148</v>
      </c>
      <c r="BO9" s="423"/>
      <c r="BP9" s="423"/>
      <c r="BQ9" s="423"/>
      <c r="BR9" s="423"/>
      <c r="BS9" s="423"/>
      <c r="BT9" s="423"/>
      <c r="BU9" s="424"/>
      <c r="BV9" s="422">
        <v>2970</v>
      </c>
      <c r="BW9" s="423"/>
      <c r="BX9" s="423"/>
      <c r="BY9" s="423"/>
      <c r="BZ9" s="423"/>
      <c r="CA9" s="423"/>
      <c r="CB9" s="423"/>
      <c r="CC9" s="424"/>
      <c r="CD9" s="462" t="s">
        <v>114</v>
      </c>
      <c r="CE9" s="382"/>
      <c r="CF9" s="382"/>
      <c r="CG9" s="382"/>
      <c r="CH9" s="382"/>
      <c r="CI9" s="382"/>
      <c r="CJ9" s="382"/>
      <c r="CK9" s="382"/>
      <c r="CL9" s="382"/>
      <c r="CM9" s="382"/>
      <c r="CN9" s="382"/>
      <c r="CO9" s="382"/>
      <c r="CP9" s="382"/>
      <c r="CQ9" s="382"/>
      <c r="CR9" s="382"/>
      <c r="CS9" s="463"/>
      <c r="CT9" s="419">
        <v>11</v>
      </c>
      <c r="CU9" s="420"/>
      <c r="CV9" s="420"/>
      <c r="CW9" s="420"/>
      <c r="CX9" s="420"/>
      <c r="CY9" s="420"/>
      <c r="CZ9" s="420"/>
      <c r="DA9" s="421"/>
      <c r="DB9" s="419">
        <v>11.8</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115</v>
      </c>
      <c r="M10" s="379"/>
      <c r="N10" s="379"/>
      <c r="O10" s="379"/>
      <c r="P10" s="379"/>
      <c r="Q10" s="380"/>
      <c r="R10" s="375">
        <v>2826</v>
      </c>
      <c r="S10" s="376"/>
      <c r="T10" s="376"/>
      <c r="U10" s="376"/>
      <c r="V10" s="435"/>
      <c r="W10" s="563"/>
      <c r="X10" s="373"/>
      <c r="Y10" s="373"/>
      <c r="Z10" s="373"/>
      <c r="AA10" s="373"/>
      <c r="AB10" s="373"/>
      <c r="AC10" s="373"/>
      <c r="AD10" s="373"/>
      <c r="AE10" s="373"/>
      <c r="AF10" s="373"/>
      <c r="AG10" s="373"/>
      <c r="AH10" s="373"/>
      <c r="AI10" s="373"/>
      <c r="AJ10" s="373"/>
      <c r="AK10" s="373"/>
      <c r="AL10" s="564"/>
      <c r="AM10" s="479" t="s">
        <v>116</v>
      </c>
      <c r="AN10" s="379"/>
      <c r="AO10" s="379"/>
      <c r="AP10" s="379"/>
      <c r="AQ10" s="379"/>
      <c r="AR10" s="379"/>
      <c r="AS10" s="379"/>
      <c r="AT10" s="380"/>
      <c r="AU10" s="480" t="s">
        <v>117</v>
      </c>
      <c r="AV10" s="481"/>
      <c r="AW10" s="481"/>
      <c r="AX10" s="481"/>
      <c r="AY10" s="436" t="s">
        <v>118</v>
      </c>
      <c r="AZ10" s="437"/>
      <c r="BA10" s="437"/>
      <c r="BB10" s="437"/>
      <c r="BC10" s="437"/>
      <c r="BD10" s="437"/>
      <c r="BE10" s="437"/>
      <c r="BF10" s="437"/>
      <c r="BG10" s="437"/>
      <c r="BH10" s="437"/>
      <c r="BI10" s="437"/>
      <c r="BJ10" s="437"/>
      <c r="BK10" s="437"/>
      <c r="BL10" s="437"/>
      <c r="BM10" s="438"/>
      <c r="BN10" s="422">
        <v>566</v>
      </c>
      <c r="BO10" s="423"/>
      <c r="BP10" s="423"/>
      <c r="BQ10" s="423"/>
      <c r="BR10" s="423"/>
      <c r="BS10" s="423"/>
      <c r="BT10" s="423"/>
      <c r="BU10" s="424"/>
      <c r="BV10" s="422">
        <v>581</v>
      </c>
      <c r="BW10" s="423"/>
      <c r="BX10" s="423"/>
      <c r="BY10" s="423"/>
      <c r="BZ10" s="423"/>
      <c r="CA10" s="423"/>
      <c r="CB10" s="423"/>
      <c r="CC10" s="424"/>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120</v>
      </c>
      <c r="M11" s="384"/>
      <c r="N11" s="384"/>
      <c r="O11" s="384"/>
      <c r="P11" s="384"/>
      <c r="Q11" s="385"/>
      <c r="R11" s="551" t="s">
        <v>121</v>
      </c>
      <c r="S11" s="552"/>
      <c r="T11" s="552"/>
      <c r="U11" s="552"/>
      <c r="V11" s="553"/>
      <c r="W11" s="563"/>
      <c r="X11" s="373"/>
      <c r="Y11" s="373"/>
      <c r="Z11" s="373"/>
      <c r="AA11" s="373"/>
      <c r="AB11" s="373"/>
      <c r="AC11" s="373"/>
      <c r="AD11" s="373"/>
      <c r="AE11" s="373"/>
      <c r="AF11" s="373"/>
      <c r="AG11" s="373"/>
      <c r="AH11" s="373"/>
      <c r="AI11" s="373"/>
      <c r="AJ11" s="373"/>
      <c r="AK11" s="373"/>
      <c r="AL11" s="564"/>
      <c r="AM11" s="479" t="s">
        <v>122</v>
      </c>
      <c r="AN11" s="379"/>
      <c r="AO11" s="379"/>
      <c r="AP11" s="379"/>
      <c r="AQ11" s="379"/>
      <c r="AR11" s="379"/>
      <c r="AS11" s="379"/>
      <c r="AT11" s="380"/>
      <c r="AU11" s="480" t="s">
        <v>123</v>
      </c>
      <c r="AV11" s="481"/>
      <c r="AW11" s="481"/>
      <c r="AX11" s="481"/>
      <c r="AY11" s="436" t="s">
        <v>124</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125</v>
      </c>
      <c r="CE11" s="382"/>
      <c r="CF11" s="382"/>
      <c r="CG11" s="382"/>
      <c r="CH11" s="382"/>
      <c r="CI11" s="382"/>
      <c r="CJ11" s="382"/>
      <c r="CK11" s="382"/>
      <c r="CL11" s="382"/>
      <c r="CM11" s="382"/>
      <c r="CN11" s="382"/>
      <c r="CO11" s="382"/>
      <c r="CP11" s="382"/>
      <c r="CQ11" s="382"/>
      <c r="CR11" s="382"/>
      <c r="CS11" s="463"/>
      <c r="CT11" s="525" t="s">
        <v>126</v>
      </c>
      <c r="CU11" s="526"/>
      <c r="CV11" s="526"/>
      <c r="CW11" s="526"/>
      <c r="CX11" s="526"/>
      <c r="CY11" s="526"/>
      <c r="CZ11" s="526"/>
      <c r="DA11" s="527"/>
      <c r="DB11" s="525" t="s">
        <v>127</v>
      </c>
      <c r="DC11" s="526"/>
      <c r="DD11" s="526"/>
      <c r="DE11" s="526"/>
      <c r="DF11" s="526"/>
      <c r="DG11" s="526"/>
      <c r="DH11" s="526"/>
      <c r="DI11" s="527"/>
    </row>
    <row r="12" spans="1:119" ht="18.75" customHeight="1" x14ac:dyDescent="0.15">
      <c r="A12" s="178"/>
      <c r="B12" s="528" t="s">
        <v>128</v>
      </c>
      <c r="C12" s="529"/>
      <c r="D12" s="529"/>
      <c r="E12" s="529"/>
      <c r="F12" s="529"/>
      <c r="G12" s="529"/>
      <c r="H12" s="529"/>
      <c r="I12" s="529"/>
      <c r="J12" s="529"/>
      <c r="K12" s="530"/>
      <c r="L12" s="537" t="s">
        <v>129</v>
      </c>
      <c r="M12" s="538"/>
      <c r="N12" s="538"/>
      <c r="O12" s="538"/>
      <c r="P12" s="538"/>
      <c r="Q12" s="539"/>
      <c r="R12" s="540">
        <v>2529</v>
      </c>
      <c r="S12" s="541"/>
      <c r="T12" s="541"/>
      <c r="U12" s="541"/>
      <c r="V12" s="542"/>
      <c r="W12" s="543" t="s">
        <v>1</v>
      </c>
      <c r="X12" s="481"/>
      <c r="Y12" s="481"/>
      <c r="Z12" s="481"/>
      <c r="AA12" s="481"/>
      <c r="AB12" s="544"/>
      <c r="AC12" s="545" t="s">
        <v>130</v>
      </c>
      <c r="AD12" s="546"/>
      <c r="AE12" s="546"/>
      <c r="AF12" s="546"/>
      <c r="AG12" s="547"/>
      <c r="AH12" s="545" t="s">
        <v>131</v>
      </c>
      <c r="AI12" s="546"/>
      <c r="AJ12" s="546"/>
      <c r="AK12" s="546"/>
      <c r="AL12" s="548"/>
      <c r="AM12" s="479" t="s">
        <v>132</v>
      </c>
      <c r="AN12" s="379"/>
      <c r="AO12" s="379"/>
      <c r="AP12" s="379"/>
      <c r="AQ12" s="379"/>
      <c r="AR12" s="379"/>
      <c r="AS12" s="379"/>
      <c r="AT12" s="380"/>
      <c r="AU12" s="480" t="s">
        <v>106</v>
      </c>
      <c r="AV12" s="481"/>
      <c r="AW12" s="481"/>
      <c r="AX12" s="481"/>
      <c r="AY12" s="436" t="s">
        <v>133</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134</v>
      </c>
      <c r="CE12" s="382"/>
      <c r="CF12" s="382"/>
      <c r="CG12" s="382"/>
      <c r="CH12" s="382"/>
      <c r="CI12" s="382"/>
      <c r="CJ12" s="382"/>
      <c r="CK12" s="382"/>
      <c r="CL12" s="382"/>
      <c r="CM12" s="382"/>
      <c r="CN12" s="382"/>
      <c r="CO12" s="382"/>
      <c r="CP12" s="382"/>
      <c r="CQ12" s="382"/>
      <c r="CR12" s="382"/>
      <c r="CS12" s="463"/>
      <c r="CT12" s="525" t="s">
        <v>127</v>
      </c>
      <c r="CU12" s="526"/>
      <c r="CV12" s="526"/>
      <c r="CW12" s="526"/>
      <c r="CX12" s="526"/>
      <c r="CY12" s="526"/>
      <c r="CZ12" s="526"/>
      <c r="DA12" s="527"/>
      <c r="DB12" s="525" t="s">
        <v>135</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136</v>
      </c>
      <c r="N13" s="507"/>
      <c r="O13" s="507"/>
      <c r="P13" s="507"/>
      <c r="Q13" s="508"/>
      <c r="R13" s="509">
        <v>2513</v>
      </c>
      <c r="S13" s="510"/>
      <c r="T13" s="510"/>
      <c r="U13" s="510"/>
      <c r="V13" s="511"/>
      <c r="W13" s="512" t="s">
        <v>137</v>
      </c>
      <c r="X13" s="408"/>
      <c r="Y13" s="408"/>
      <c r="Z13" s="408"/>
      <c r="AA13" s="408"/>
      <c r="AB13" s="409"/>
      <c r="AC13" s="375">
        <v>104</v>
      </c>
      <c r="AD13" s="376"/>
      <c r="AE13" s="376"/>
      <c r="AF13" s="376"/>
      <c r="AG13" s="377"/>
      <c r="AH13" s="375">
        <v>144</v>
      </c>
      <c r="AI13" s="376"/>
      <c r="AJ13" s="376"/>
      <c r="AK13" s="376"/>
      <c r="AL13" s="435"/>
      <c r="AM13" s="479" t="s">
        <v>138</v>
      </c>
      <c r="AN13" s="379"/>
      <c r="AO13" s="379"/>
      <c r="AP13" s="379"/>
      <c r="AQ13" s="379"/>
      <c r="AR13" s="379"/>
      <c r="AS13" s="379"/>
      <c r="AT13" s="380"/>
      <c r="AU13" s="480" t="s">
        <v>117</v>
      </c>
      <c r="AV13" s="481"/>
      <c r="AW13" s="481"/>
      <c r="AX13" s="481"/>
      <c r="AY13" s="436" t="s">
        <v>139</v>
      </c>
      <c r="AZ13" s="437"/>
      <c r="BA13" s="437"/>
      <c r="BB13" s="437"/>
      <c r="BC13" s="437"/>
      <c r="BD13" s="437"/>
      <c r="BE13" s="437"/>
      <c r="BF13" s="437"/>
      <c r="BG13" s="437"/>
      <c r="BH13" s="437"/>
      <c r="BI13" s="437"/>
      <c r="BJ13" s="437"/>
      <c r="BK13" s="437"/>
      <c r="BL13" s="437"/>
      <c r="BM13" s="438"/>
      <c r="BN13" s="422">
        <v>154714</v>
      </c>
      <c r="BO13" s="423"/>
      <c r="BP13" s="423"/>
      <c r="BQ13" s="423"/>
      <c r="BR13" s="423"/>
      <c r="BS13" s="423"/>
      <c r="BT13" s="423"/>
      <c r="BU13" s="424"/>
      <c r="BV13" s="422">
        <v>3551</v>
      </c>
      <c r="BW13" s="423"/>
      <c r="BX13" s="423"/>
      <c r="BY13" s="423"/>
      <c r="BZ13" s="423"/>
      <c r="CA13" s="423"/>
      <c r="CB13" s="423"/>
      <c r="CC13" s="424"/>
      <c r="CD13" s="462" t="s">
        <v>140</v>
      </c>
      <c r="CE13" s="382"/>
      <c r="CF13" s="382"/>
      <c r="CG13" s="382"/>
      <c r="CH13" s="382"/>
      <c r="CI13" s="382"/>
      <c r="CJ13" s="382"/>
      <c r="CK13" s="382"/>
      <c r="CL13" s="382"/>
      <c r="CM13" s="382"/>
      <c r="CN13" s="382"/>
      <c r="CO13" s="382"/>
      <c r="CP13" s="382"/>
      <c r="CQ13" s="382"/>
      <c r="CR13" s="382"/>
      <c r="CS13" s="463"/>
      <c r="CT13" s="419">
        <v>5.7</v>
      </c>
      <c r="CU13" s="420"/>
      <c r="CV13" s="420"/>
      <c r="CW13" s="420"/>
      <c r="CX13" s="420"/>
      <c r="CY13" s="420"/>
      <c r="CZ13" s="420"/>
      <c r="DA13" s="421"/>
      <c r="DB13" s="419">
        <v>5.9</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141</v>
      </c>
      <c r="M14" s="549"/>
      <c r="N14" s="549"/>
      <c r="O14" s="549"/>
      <c r="P14" s="549"/>
      <c r="Q14" s="550"/>
      <c r="R14" s="509">
        <v>2581</v>
      </c>
      <c r="S14" s="510"/>
      <c r="T14" s="510"/>
      <c r="U14" s="510"/>
      <c r="V14" s="511"/>
      <c r="W14" s="513"/>
      <c r="X14" s="411"/>
      <c r="Y14" s="411"/>
      <c r="Z14" s="411"/>
      <c r="AA14" s="411"/>
      <c r="AB14" s="412"/>
      <c r="AC14" s="502">
        <v>11.4</v>
      </c>
      <c r="AD14" s="503"/>
      <c r="AE14" s="503"/>
      <c r="AF14" s="503"/>
      <c r="AG14" s="504"/>
      <c r="AH14" s="502">
        <v>13.9</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142</v>
      </c>
      <c r="CE14" s="460"/>
      <c r="CF14" s="460"/>
      <c r="CG14" s="460"/>
      <c r="CH14" s="460"/>
      <c r="CI14" s="460"/>
      <c r="CJ14" s="460"/>
      <c r="CK14" s="460"/>
      <c r="CL14" s="460"/>
      <c r="CM14" s="460"/>
      <c r="CN14" s="460"/>
      <c r="CO14" s="460"/>
      <c r="CP14" s="460"/>
      <c r="CQ14" s="460"/>
      <c r="CR14" s="460"/>
      <c r="CS14" s="461"/>
      <c r="CT14" s="519" t="s">
        <v>126</v>
      </c>
      <c r="CU14" s="520"/>
      <c r="CV14" s="520"/>
      <c r="CW14" s="520"/>
      <c r="CX14" s="520"/>
      <c r="CY14" s="520"/>
      <c r="CZ14" s="520"/>
      <c r="DA14" s="521"/>
      <c r="DB14" s="519" t="s">
        <v>127</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143</v>
      </c>
      <c r="N15" s="507"/>
      <c r="O15" s="507"/>
      <c r="P15" s="507"/>
      <c r="Q15" s="508"/>
      <c r="R15" s="509">
        <v>2567</v>
      </c>
      <c r="S15" s="510"/>
      <c r="T15" s="510"/>
      <c r="U15" s="510"/>
      <c r="V15" s="511"/>
      <c r="W15" s="512" t="s">
        <v>144</v>
      </c>
      <c r="X15" s="408"/>
      <c r="Y15" s="408"/>
      <c r="Z15" s="408"/>
      <c r="AA15" s="408"/>
      <c r="AB15" s="409"/>
      <c r="AC15" s="375">
        <v>126</v>
      </c>
      <c r="AD15" s="376"/>
      <c r="AE15" s="376"/>
      <c r="AF15" s="376"/>
      <c r="AG15" s="377"/>
      <c r="AH15" s="375">
        <v>140</v>
      </c>
      <c r="AI15" s="376"/>
      <c r="AJ15" s="376"/>
      <c r="AK15" s="376"/>
      <c r="AL15" s="435"/>
      <c r="AM15" s="479"/>
      <c r="AN15" s="379"/>
      <c r="AO15" s="379"/>
      <c r="AP15" s="379"/>
      <c r="AQ15" s="379"/>
      <c r="AR15" s="379"/>
      <c r="AS15" s="379"/>
      <c r="AT15" s="380"/>
      <c r="AU15" s="480"/>
      <c r="AV15" s="481"/>
      <c r="AW15" s="481"/>
      <c r="AX15" s="481"/>
      <c r="AY15" s="448" t="s">
        <v>145</v>
      </c>
      <c r="AZ15" s="449"/>
      <c r="BA15" s="449"/>
      <c r="BB15" s="449"/>
      <c r="BC15" s="449"/>
      <c r="BD15" s="449"/>
      <c r="BE15" s="449"/>
      <c r="BF15" s="449"/>
      <c r="BG15" s="449"/>
      <c r="BH15" s="449"/>
      <c r="BI15" s="449"/>
      <c r="BJ15" s="449"/>
      <c r="BK15" s="449"/>
      <c r="BL15" s="449"/>
      <c r="BM15" s="450"/>
      <c r="BN15" s="451">
        <v>301901</v>
      </c>
      <c r="BO15" s="452"/>
      <c r="BP15" s="452"/>
      <c r="BQ15" s="452"/>
      <c r="BR15" s="452"/>
      <c r="BS15" s="452"/>
      <c r="BT15" s="452"/>
      <c r="BU15" s="453"/>
      <c r="BV15" s="451">
        <v>309128</v>
      </c>
      <c r="BW15" s="452"/>
      <c r="BX15" s="452"/>
      <c r="BY15" s="452"/>
      <c r="BZ15" s="452"/>
      <c r="CA15" s="452"/>
      <c r="CB15" s="452"/>
      <c r="CC15" s="453"/>
      <c r="CD15" s="522" t="s">
        <v>146</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147</v>
      </c>
      <c r="M16" s="497"/>
      <c r="N16" s="497"/>
      <c r="O16" s="497"/>
      <c r="P16" s="497"/>
      <c r="Q16" s="498"/>
      <c r="R16" s="499" t="s">
        <v>148</v>
      </c>
      <c r="S16" s="500"/>
      <c r="T16" s="500"/>
      <c r="U16" s="500"/>
      <c r="V16" s="501"/>
      <c r="W16" s="513"/>
      <c r="X16" s="411"/>
      <c r="Y16" s="411"/>
      <c r="Z16" s="411"/>
      <c r="AA16" s="411"/>
      <c r="AB16" s="412"/>
      <c r="AC16" s="502">
        <v>13.8</v>
      </c>
      <c r="AD16" s="503"/>
      <c r="AE16" s="503"/>
      <c r="AF16" s="503"/>
      <c r="AG16" s="504"/>
      <c r="AH16" s="502">
        <v>13.5</v>
      </c>
      <c r="AI16" s="503"/>
      <c r="AJ16" s="503"/>
      <c r="AK16" s="503"/>
      <c r="AL16" s="505"/>
      <c r="AM16" s="479"/>
      <c r="AN16" s="379"/>
      <c r="AO16" s="379"/>
      <c r="AP16" s="379"/>
      <c r="AQ16" s="379"/>
      <c r="AR16" s="379"/>
      <c r="AS16" s="379"/>
      <c r="AT16" s="380"/>
      <c r="AU16" s="480"/>
      <c r="AV16" s="481"/>
      <c r="AW16" s="481"/>
      <c r="AX16" s="481"/>
      <c r="AY16" s="436" t="s">
        <v>149</v>
      </c>
      <c r="AZ16" s="437"/>
      <c r="BA16" s="437"/>
      <c r="BB16" s="437"/>
      <c r="BC16" s="437"/>
      <c r="BD16" s="437"/>
      <c r="BE16" s="437"/>
      <c r="BF16" s="437"/>
      <c r="BG16" s="437"/>
      <c r="BH16" s="437"/>
      <c r="BI16" s="437"/>
      <c r="BJ16" s="437"/>
      <c r="BK16" s="437"/>
      <c r="BL16" s="437"/>
      <c r="BM16" s="438"/>
      <c r="BN16" s="422">
        <v>2134930</v>
      </c>
      <c r="BO16" s="423"/>
      <c r="BP16" s="423"/>
      <c r="BQ16" s="423"/>
      <c r="BR16" s="423"/>
      <c r="BS16" s="423"/>
      <c r="BT16" s="423"/>
      <c r="BU16" s="424"/>
      <c r="BV16" s="422">
        <v>1958647</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150</v>
      </c>
      <c r="N17" s="516"/>
      <c r="O17" s="516"/>
      <c r="P17" s="516"/>
      <c r="Q17" s="517"/>
      <c r="R17" s="499" t="s">
        <v>151</v>
      </c>
      <c r="S17" s="500"/>
      <c r="T17" s="500"/>
      <c r="U17" s="500"/>
      <c r="V17" s="501"/>
      <c r="W17" s="512" t="s">
        <v>152</v>
      </c>
      <c r="X17" s="408"/>
      <c r="Y17" s="408"/>
      <c r="Z17" s="408"/>
      <c r="AA17" s="408"/>
      <c r="AB17" s="409"/>
      <c r="AC17" s="375">
        <v>686</v>
      </c>
      <c r="AD17" s="376"/>
      <c r="AE17" s="376"/>
      <c r="AF17" s="376"/>
      <c r="AG17" s="377"/>
      <c r="AH17" s="375">
        <v>752</v>
      </c>
      <c r="AI17" s="376"/>
      <c r="AJ17" s="376"/>
      <c r="AK17" s="376"/>
      <c r="AL17" s="435"/>
      <c r="AM17" s="479"/>
      <c r="AN17" s="379"/>
      <c r="AO17" s="379"/>
      <c r="AP17" s="379"/>
      <c r="AQ17" s="379"/>
      <c r="AR17" s="379"/>
      <c r="AS17" s="379"/>
      <c r="AT17" s="380"/>
      <c r="AU17" s="480"/>
      <c r="AV17" s="481"/>
      <c r="AW17" s="481"/>
      <c r="AX17" s="481"/>
      <c r="AY17" s="436" t="s">
        <v>153</v>
      </c>
      <c r="AZ17" s="437"/>
      <c r="BA17" s="437"/>
      <c r="BB17" s="437"/>
      <c r="BC17" s="437"/>
      <c r="BD17" s="437"/>
      <c r="BE17" s="437"/>
      <c r="BF17" s="437"/>
      <c r="BG17" s="437"/>
      <c r="BH17" s="437"/>
      <c r="BI17" s="437"/>
      <c r="BJ17" s="437"/>
      <c r="BK17" s="437"/>
      <c r="BL17" s="437"/>
      <c r="BM17" s="438"/>
      <c r="BN17" s="422">
        <v>355511</v>
      </c>
      <c r="BO17" s="423"/>
      <c r="BP17" s="423"/>
      <c r="BQ17" s="423"/>
      <c r="BR17" s="423"/>
      <c r="BS17" s="423"/>
      <c r="BT17" s="423"/>
      <c r="BU17" s="424"/>
      <c r="BV17" s="422">
        <v>365072</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154</v>
      </c>
      <c r="C18" s="473"/>
      <c r="D18" s="473"/>
      <c r="E18" s="474"/>
      <c r="F18" s="474"/>
      <c r="G18" s="474"/>
      <c r="H18" s="474"/>
      <c r="I18" s="474"/>
      <c r="J18" s="474"/>
      <c r="K18" s="474"/>
      <c r="L18" s="475">
        <v>294.23</v>
      </c>
      <c r="M18" s="475"/>
      <c r="N18" s="475"/>
      <c r="O18" s="475"/>
      <c r="P18" s="475"/>
      <c r="Q18" s="475"/>
      <c r="R18" s="476"/>
      <c r="S18" s="476"/>
      <c r="T18" s="476"/>
      <c r="U18" s="476"/>
      <c r="V18" s="477"/>
      <c r="W18" s="493"/>
      <c r="X18" s="494"/>
      <c r="Y18" s="494"/>
      <c r="Z18" s="494"/>
      <c r="AA18" s="494"/>
      <c r="AB18" s="518"/>
      <c r="AC18" s="392">
        <v>74.900000000000006</v>
      </c>
      <c r="AD18" s="393"/>
      <c r="AE18" s="393"/>
      <c r="AF18" s="393"/>
      <c r="AG18" s="478"/>
      <c r="AH18" s="392">
        <v>72.599999999999994</v>
      </c>
      <c r="AI18" s="393"/>
      <c r="AJ18" s="393"/>
      <c r="AK18" s="393"/>
      <c r="AL18" s="394"/>
      <c r="AM18" s="479"/>
      <c r="AN18" s="379"/>
      <c r="AO18" s="379"/>
      <c r="AP18" s="379"/>
      <c r="AQ18" s="379"/>
      <c r="AR18" s="379"/>
      <c r="AS18" s="379"/>
      <c r="AT18" s="380"/>
      <c r="AU18" s="480"/>
      <c r="AV18" s="481"/>
      <c r="AW18" s="481"/>
      <c r="AX18" s="481"/>
      <c r="AY18" s="436" t="s">
        <v>155</v>
      </c>
      <c r="AZ18" s="437"/>
      <c r="BA18" s="437"/>
      <c r="BB18" s="437"/>
      <c r="BC18" s="437"/>
      <c r="BD18" s="437"/>
      <c r="BE18" s="437"/>
      <c r="BF18" s="437"/>
      <c r="BG18" s="437"/>
      <c r="BH18" s="437"/>
      <c r="BI18" s="437"/>
      <c r="BJ18" s="437"/>
      <c r="BK18" s="437"/>
      <c r="BL18" s="437"/>
      <c r="BM18" s="438"/>
      <c r="BN18" s="422">
        <v>1714536</v>
      </c>
      <c r="BO18" s="423"/>
      <c r="BP18" s="423"/>
      <c r="BQ18" s="423"/>
      <c r="BR18" s="423"/>
      <c r="BS18" s="423"/>
      <c r="BT18" s="423"/>
      <c r="BU18" s="424"/>
      <c r="BV18" s="422">
        <v>1685902</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156</v>
      </c>
      <c r="C19" s="473"/>
      <c r="D19" s="473"/>
      <c r="E19" s="474"/>
      <c r="F19" s="474"/>
      <c r="G19" s="474"/>
      <c r="H19" s="474"/>
      <c r="I19" s="474"/>
      <c r="J19" s="474"/>
      <c r="K19" s="474"/>
      <c r="L19" s="482">
        <v>8</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157</v>
      </c>
      <c r="AZ19" s="437"/>
      <c r="BA19" s="437"/>
      <c r="BB19" s="437"/>
      <c r="BC19" s="437"/>
      <c r="BD19" s="437"/>
      <c r="BE19" s="437"/>
      <c r="BF19" s="437"/>
      <c r="BG19" s="437"/>
      <c r="BH19" s="437"/>
      <c r="BI19" s="437"/>
      <c r="BJ19" s="437"/>
      <c r="BK19" s="437"/>
      <c r="BL19" s="437"/>
      <c r="BM19" s="438"/>
      <c r="BN19" s="422">
        <v>3150538</v>
      </c>
      <c r="BO19" s="423"/>
      <c r="BP19" s="423"/>
      <c r="BQ19" s="423"/>
      <c r="BR19" s="423"/>
      <c r="BS19" s="423"/>
      <c r="BT19" s="423"/>
      <c r="BU19" s="424"/>
      <c r="BV19" s="422">
        <v>2944510</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158</v>
      </c>
      <c r="C20" s="473"/>
      <c r="D20" s="473"/>
      <c r="E20" s="474"/>
      <c r="F20" s="474"/>
      <c r="G20" s="474"/>
      <c r="H20" s="474"/>
      <c r="I20" s="474"/>
      <c r="J20" s="474"/>
      <c r="K20" s="474"/>
      <c r="L20" s="482">
        <v>1248</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159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160</v>
      </c>
      <c r="C22" s="399"/>
      <c r="D22" s="400"/>
      <c r="E22" s="407" t="s">
        <v>1</v>
      </c>
      <c r="F22" s="408"/>
      <c r="G22" s="408"/>
      <c r="H22" s="408"/>
      <c r="I22" s="408"/>
      <c r="J22" s="408"/>
      <c r="K22" s="409"/>
      <c r="L22" s="407" t="s">
        <v>161</v>
      </c>
      <c r="M22" s="408"/>
      <c r="N22" s="408"/>
      <c r="O22" s="408"/>
      <c r="P22" s="409"/>
      <c r="Q22" s="413" t="s">
        <v>162</v>
      </c>
      <c r="R22" s="414"/>
      <c r="S22" s="414"/>
      <c r="T22" s="414"/>
      <c r="U22" s="414"/>
      <c r="V22" s="415"/>
      <c r="W22" s="464" t="s">
        <v>163</v>
      </c>
      <c r="X22" s="399"/>
      <c r="Y22" s="400"/>
      <c r="Z22" s="407" t="s">
        <v>1</v>
      </c>
      <c r="AA22" s="408"/>
      <c r="AB22" s="408"/>
      <c r="AC22" s="408"/>
      <c r="AD22" s="408"/>
      <c r="AE22" s="408"/>
      <c r="AF22" s="408"/>
      <c r="AG22" s="409"/>
      <c r="AH22" s="425" t="s">
        <v>164</v>
      </c>
      <c r="AI22" s="408"/>
      <c r="AJ22" s="408"/>
      <c r="AK22" s="408"/>
      <c r="AL22" s="409"/>
      <c r="AM22" s="425" t="s">
        <v>165</v>
      </c>
      <c r="AN22" s="426"/>
      <c r="AO22" s="426"/>
      <c r="AP22" s="426"/>
      <c r="AQ22" s="426"/>
      <c r="AR22" s="427"/>
      <c r="AS22" s="413" t="s">
        <v>162</v>
      </c>
      <c r="AT22" s="414"/>
      <c r="AU22" s="414"/>
      <c r="AV22" s="414"/>
      <c r="AW22" s="414"/>
      <c r="AX22" s="431"/>
      <c r="AY22" s="448" t="s">
        <v>166</v>
      </c>
      <c r="AZ22" s="449"/>
      <c r="BA22" s="449"/>
      <c r="BB22" s="449"/>
      <c r="BC22" s="449"/>
      <c r="BD22" s="449"/>
      <c r="BE22" s="449"/>
      <c r="BF22" s="449"/>
      <c r="BG22" s="449"/>
      <c r="BH22" s="449"/>
      <c r="BI22" s="449"/>
      <c r="BJ22" s="449"/>
      <c r="BK22" s="449"/>
      <c r="BL22" s="449"/>
      <c r="BM22" s="450"/>
      <c r="BN22" s="451">
        <v>2662088</v>
      </c>
      <c r="BO22" s="452"/>
      <c r="BP22" s="452"/>
      <c r="BQ22" s="452"/>
      <c r="BR22" s="452"/>
      <c r="BS22" s="452"/>
      <c r="BT22" s="452"/>
      <c r="BU22" s="453"/>
      <c r="BV22" s="451">
        <v>2708125</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167</v>
      </c>
      <c r="AZ23" s="437"/>
      <c r="BA23" s="437"/>
      <c r="BB23" s="437"/>
      <c r="BC23" s="437"/>
      <c r="BD23" s="437"/>
      <c r="BE23" s="437"/>
      <c r="BF23" s="437"/>
      <c r="BG23" s="437"/>
      <c r="BH23" s="437"/>
      <c r="BI23" s="437"/>
      <c r="BJ23" s="437"/>
      <c r="BK23" s="437"/>
      <c r="BL23" s="437"/>
      <c r="BM23" s="438"/>
      <c r="BN23" s="422">
        <v>2661823</v>
      </c>
      <c r="BO23" s="423"/>
      <c r="BP23" s="423"/>
      <c r="BQ23" s="423"/>
      <c r="BR23" s="423"/>
      <c r="BS23" s="423"/>
      <c r="BT23" s="423"/>
      <c r="BU23" s="424"/>
      <c r="BV23" s="422">
        <v>2707573</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168</v>
      </c>
      <c r="F24" s="379"/>
      <c r="G24" s="379"/>
      <c r="H24" s="379"/>
      <c r="I24" s="379"/>
      <c r="J24" s="379"/>
      <c r="K24" s="380"/>
      <c r="L24" s="375">
        <v>1</v>
      </c>
      <c r="M24" s="376"/>
      <c r="N24" s="376"/>
      <c r="O24" s="376"/>
      <c r="P24" s="377"/>
      <c r="Q24" s="375">
        <v>5770</v>
      </c>
      <c r="R24" s="376"/>
      <c r="S24" s="376"/>
      <c r="T24" s="376"/>
      <c r="U24" s="376"/>
      <c r="V24" s="377"/>
      <c r="W24" s="465"/>
      <c r="X24" s="402"/>
      <c r="Y24" s="403"/>
      <c r="Z24" s="378" t="s">
        <v>169</v>
      </c>
      <c r="AA24" s="379"/>
      <c r="AB24" s="379"/>
      <c r="AC24" s="379"/>
      <c r="AD24" s="379"/>
      <c r="AE24" s="379"/>
      <c r="AF24" s="379"/>
      <c r="AG24" s="380"/>
      <c r="AH24" s="375">
        <v>57</v>
      </c>
      <c r="AI24" s="376"/>
      <c r="AJ24" s="376"/>
      <c r="AK24" s="376"/>
      <c r="AL24" s="377"/>
      <c r="AM24" s="375">
        <v>161139</v>
      </c>
      <c r="AN24" s="376"/>
      <c r="AO24" s="376"/>
      <c r="AP24" s="376"/>
      <c r="AQ24" s="376"/>
      <c r="AR24" s="377"/>
      <c r="AS24" s="375">
        <v>2827</v>
      </c>
      <c r="AT24" s="376"/>
      <c r="AU24" s="376"/>
      <c r="AV24" s="376"/>
      <c r="AW24" s="376"/>
      <c r="AX24" s="435"/>
      <c r="AY24" s="395" t="s">
        <v>170</v>
      </c>
      <c r="AZ24" s="396"/>
      <c r="BA24" s="396"/>
      <c r="BB24" s="396"/>
      <c r="BC24" s="396"/>
      <c r="BD24" s="396"/>
      <c r="BE24" s="396"/>
      <c r="BF24" s="396"/>
      <c r="BG24" s="396"/>
      <c r="BH24" s="396"/>
      <c r="BI24" s="396"/>
      <c r="BJ24" s="396"/>
      <c r="BK24" s="396"/>
      <c r="BL24" s="396"/>
      <c r="BM24" s="397"/>
      <c r="BN24" s="422">
        <v>1547490</v>
      </c>
      <c r="BO24" s="423"/>
      <c r="BP24" s="423"/>
      <c r="BQ24" s="423"/>
      <c r="BR24" s="423"/>
      <c r="BS24" s="423"/>
      <c r="BT24" s="423"/>
      <c r="BU24" s="424"/>
      <c r="BV24" s="422">
        <v>1527157</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171</v>
      </c>
      <c r="F25" s="379"/>
      <c r="G25" s="379"/>
      <c r="H25" s="379"/>
      <c r="I25" s="379"/>
      <c r="J25" s="379"/>
      <c r="K25" s="380"/>
      <c r="L25" s="375">
        <v>1</v>
      </c>
      <c r="M25" s="376"/>
      <c r="N25" s="376"/>
      <c r="O25" s="376"/>
      <c r="P25" s="377"/>
      <c r="Q25" s="375">
        <v>5010</v>
      </c>
      <c r="R25" s="376"/>
      <c r="S25" s="376"/>
      <c r="T25" s="376"/>
      <c r="U25" s="376"/>
      <c r="V25" s="377"/>
      <c r="W25" s="465"/>
      <c r="X25" s="402"/>
      <c r="Y25" s="403"/>
      <c r="Z25" s="378" t="s">
        <v>172</v>
      </c>
      <c r="AA25" s="379"/>
      <c r="AB25" s="379"/>
      <c r="AC25" s="379"/>
      <c r="AD25" s="379"/>
      <c r="AE25" s="379"/>
      <c r="AF25" s="379"/>
      <c r="AG25" s="380"/>
      <c r="AH25" s="375" t="s">
        <v>173</v>
      </c>
      <c r="AI25" s="376"/>
      <c r="AJ25" s="376"/>
      <c r="AK25" s="376"/>
      <c r="AL25" s="377"/>
      <c r="AM25" s="375" t="s">
        <v>173</v>
      </c>
      <c r="AN25" s="376"/>
      <c r="AO25" s="376"/>
      <c r="AP25" s="376"/>
      <c r="AQ25" s="376"/>
      <c r="AR25" s="377"/>
      <c r="AS25" s="375" t="s">
        <v>135</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t="s">
        <v>135</v>
      </c>
      <c r="BO25" s="452"/>
      <c r="BP25" s="452"/>
      <c r="BQ25" s="452"/>
      <c r="BR25" s="452"/>
      <c r="BS25" s="452"/>
      <c r="BT25" s="452"/>
      <c r="BU25" s="453"/>
      <c r="BV25" s="451" t="s">
        <v>173</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175</v>
      </c>
      <c r="F26" s="379"/>
      <c r="G26" s="379"/>
      <c r="H26" s="379"/>
      <c r="I26" s="379"/>
      <c r="J26" s="379"/>
      <c r="K26" s="380"/>
      <c r="L26" s="375">
        <v>1</v>
      </c>
      <c r="M26" s="376"/>
      <c r="N26" s="376"/>
      <c r="O26" s="376"/>
      <c r="P26" s="377"/>
      <c r="Q26" s="375">
        <v>4660</v>
      </c>
      <c r="R26" s="376"/>
      <c r="S26" s="376"/>
      <c r="T26" s="376"/>
      <c r="U26" s="376"/>
      <c r="V26" s="377"/>
      <c r="W26" s="465"/>
      <c r="X26" s="402"/>
      <c r="Y26" s="403"/>
      <c r="Z26" s="378" t="s">
        <v>176</v>
      </c>
      <c r="AA26" s="433"/>
      <c r="AB26" s="433"/>
      <c r="AC26" s="433"/>
      <c r="AD26" s="433"/>
      <c r="AE26" s="433"/>
      <c r="AF26" s="433"/>
      <c r="AG26" s="434"/>
      <c r="AH26" s="375" t="s">
        <v>135</v>
      </c>
      <c r="AI26" s="376"/>
      <c r="AJ26" s="376"/>
      <c r="AK26" s="376"/>
      <c r="AL26" s="377"/>
      <c r="AM26" s="375" t="s">
        <v>126</v>
      </c>
      <c r="AN26" s="376"/>
      <c r="AO26" s="376"/>
      <c r="AP26" s="376"/>
      <c r="AQ26" s="376"/>
      <c r="AR26" s="377"/>
      <c r="AS26" s="375" t="s">
        <v>173</v>
      </c>
      <c r="AT26" s="376"/>
      <c r="AU26" s="376"/>
      <c r="AV26" s="376"/>
      <c r="AW26" s="376"/>
      <c r="AX26" s="435"/>
      <c r="AY26" s="462" t="s">
        <v>177</v>
      </c>
      <c r="AZ26" s="382"/>
      <c r="BA26" s="382"/>
      <c r="BB26" s="382"/>
      <c r="BC26" s="382"/>
      <c r="BD26" s="382"/>
      <c r="BE26" s="382"/>
      <c r="BF26" s="382"/>
      <c r="BG26" s="382"/>
      <c r="BH26" s="382"/>
      <c r="BI26" s="382"/>
      <c r="BJ26" s="382"/>
      <c r="BK26" s="382"/>
      <c r="BL26" s="382"/>
      <c r="BM26" s="463"/>
      <c r="BN26" s="422" t="s">
        <v>135</v>
      </c>
      <c r="BO26" s="423"/>
      <c r="BP26" s="423"/>
      <c r="BQ26" s="423"/>
      <c r="BR26" s="423"/>
      <c r="BS26" s="423"/>
      <c r="BT26" s="423"/>
      <c r="BU26" s="424"/>
      <c r="BV26" s="422" t="s">
        <v>135</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178</v>
      </c>
      <c r="F27" s="379"/>
      <c r="G27" s="379"/>
      <c r="H27" s="379"/>
      <c r="I27" s="379"/>
      <c r="J27" s="379"/>
      <c r="K27" s="380"/>
      <c r="L27" s="375">
        <v>1</v>
      </c>
      <c r="M27" s="376"/>
      <c r="N27" s="376"/>
      <c r="O27" s="376"/>
      <c r="P27" s="377"/>
      <c r="Q27" s="375">
        <v>2550</v>
      </c>
      <c r="R27" s="376"/>
      <c r="S27" s="376"/>
      <c r="T27" s="376"/>
      <c r="U27" s="376"/>
      <c r="V27" s="377"/>
      <c r="W27" s="465"/>
      <c r="X27" s="402"/>
      <c r="Y27" s="403"/>
      <c r="Z27" s="378" t="s">
        <v>179</v>
      </c>
      <c r="AA27" s="379"/>
      <c r="AB27" s="379"/>
      <c r="AC27" s="379"/>
      <c r="AD27" s="379"/>
      <c r="AE27" s="379"/>
      <c r="AF27" s="379"/>
      <c r="AG27" s="380"/>
      <c r="AH27" s="375" t="s">
        <v>135</v>
      </c>
      <c r="AI27" s="376"/>
      <c r="AJ27" s="376"/>
      <c r="AK27" s="376"/>
      <c r="AL27" s="377"/>
      <c r="AM27" s="375" t="s">
        <v>135</v>
      </c>
      <c r="AN27" s="376"/>
      <c r="AO27" s="376"/>
      <c r="AP27" s="376"/>
      <c r="AQ27" s="376"/>
      <c r="AR27" s="377"/>
      <c r="AS27" s="375" t="s">
        <v>135</v>
      </c>
      <c r="AT27" s="376"/>
      <c r="AU27" s="376"/>
      <c r="AV27" s="376"/>
      <c r="AW27" s="376"/>
      <c r="AX27" s="435"/>
      <c r="AY27" s="459" t="s">
        <v>180</v>
      </c>
      <c r="AZ27" s="460"/>
      <c r="BA27" s="460"/>
      <c r="BB27" s="460"/>
      <c r="BC27" s="460"/>
      <c r="BD27" s="460"/>
      <c r="BE27" s="460"/>
      <c r="BF27" s="460"/>
      <c r="BG27" s="460"/>
      <c r="BH27" s="460"/>
      <c r="BI27" s="460"/>
      <c r="BJ27" s="460"/>
      <c r="BK27" s="460"/>
      <c r="BL27" s="460"/>
      <c r="BM27" s="461"/>
      <c r="BN27" s="456">
        <v>51298</v>
      </c>
      <c r="BO27" s="457"/>
      <c r="BP27" s="457"/>
      <c r="BQ27" s="457"/>
      <c r="BR27" s="457"/>
      <c r="BS27" s="457"/>
      <c r="BT27" s="457"/>
      <c r="BU27" s="458"/>
      <c r="BV27" s="456">
        <v>51277</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181</v>
      </c>
      <c r="F28" s="379"/>
      <c r="G28" s="379"/>
      <c r="H28" s="379"/>
      <c r="I28" s="379"/>
      <c r="J28" s="379"/>
      <c r="K28" s="380"/>
      <c r="L28" s="375">
        <v>1</v>
      </c>
      <c r="M28" s="376"/>
      <c r="N28" s="376"/>
      <c r="O28" s="376"/>
      <c r="P28" s="377"/>
      <c r="Q28" s="375">
        <v>1950</v>
      </c>
      <c r="R28" s="376"/>
      <c r="S28" s="376"/>
      <c r="T28" s="376"/>
      <c r="U28" s="376"/>
      <c r="V28" s="377"/>
      <c r="W28" s="465"/>
      <c r="X28" s="402"/>
      <c r="Y28" s="403"/>
      <c r="Z28" s="378" t="s">
        <v>182</v>
      </c>
      <c r="AA28" s="379"/>
      <c r="AB28" s="379"/>
      <c r="AC28" s="379"/>
      <c r="AD28" s="379"/>
      <c r="AE28" s="379"/>
      <c r="AF28" s="379"/>
      <c r="AG28" s="380"/>
      <c r="AH28" s="375" t="s">
        <v>135</v>
      </c>
      <c r="AI28" s="376"/>
      <c r="AJ28" s="376"/>
      <c r="AK28" s="376"/>
      <c r="AL28" s="377"/>
      <c r="AM28" s="375" t="s">
        <v>173</v>
      </c>
      <c r="AN28" s="376"/>
      <c r="AO28" s="376"/>
      <c r="AP28" s="376"/>
      <c r="AQ28" s="376"/>
      <c r="AR28" s="377"/>
      <c r="AS28" s="375" t="s">
        <v>173</v>
      </c>
      <c r="AT28" s="376"/>
      <c r="AU28" s="376"/>
      <c r="AV28" s="376"/>
      <c r="AW28" s="376"/>
      <c r="AX28" s="435"/>
      <c r="AY28" s="439" t="s">
        <v>183</v>
      </c>
      <c r="AZ28" s="440"/>
      <c r="BA28" s="440"/>
      <c r="BB28" s="441"/>
      <c r="BC28" s="448" t="s">
        <v>47</v>
      </c>
      <c r="BD28" s="449"/>
      <c r="BE28" s="449"/>
      <c r="BF28" s="449"/>
      <c r="BG28" s="449"/>
      <c r="BH28" s="449"/>
      <c r="BI28" s="449"/>
      <c r="BJ28" s="449"/>
      <c r="BK28" s="449"/>
      <c r="BL28" s="449"/>
      <c r="BM28" s="450"/>
      <c r="BN28" s="451">
        <v>1182329</v>
      </c>
      <c r="BO28" s="452"/>
      <c r="BP28" s="452"/>
      <c r="BQ28" s="452"/>
      <c r="BR28" s="452"/>
      <c r="BS28" s="452"/>
      <c r="BT28" s="452"/>
      <c r="BU28" s="453"/>
      <c r="BV28" s="451">
        <v>1181763</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184</v>
      </c>
      <c r="F29" s="379"/>
      <c r="G29" s="379"/>
      <c r="H29" s="379"/>
      <c r="I29" s="379"/>
      <c r="J29" s="379"/>
      <c r="K29" s="380"/>
      <c r="L29" s="375">
        <v>8</v>
      </c>
      <c r="M29" s="376"/>
      <c r="N29" s="376"/>
      <c r="O29" s="376"/>
      <c r="P29" s="377"/>
      <c r="Q29" s="375">
        <v>1750</v>
      </c>
      <c r="R29" s="376"/>
      <c r="S29" s="376"/>
      <c r="T29" s="376"/>
      <c r="U29" s="376"/>
      <c r="V29" s="377"/>
      <c r="W29" s="466"/>
      <c r="X29" s="467"/>
      <c r="Y29" s="468"/>
      <c r="Z29" s="378" t="s">
        <v>185</v>
      </c>
      <c r="AA29" s="379"/>
      <c r="AB29" s="379"/>
      <c r="AC29" s="379"/>
      <c r="AD29" s="379"/>
      <c r="AE29" s="379"/>
      <c r="AF29" s="379"/>
      <c r="AG29" s="380"/>
      <c r="AH29" s="375">
        <v>57</v>
      </c>
      <c r="AI29" s="376"/>
      <c r="AJ29" s="376"/>
      <c r="AK29" s="376"/>
      <c r="AL29" s="377"/>
      <c r="AM29" s="375">
        <v>161139</v>
      </c>
      <c r="AN29" s="376"/>
      <c r="AO29" s="376"/>
      <c r="AP29" s="376"/>
      <c r="AQ29" s="376"/>
      <c r="AR29" s="377"/>
      <c r="AS29" s="375">
        <v>2827</v>
      </c>
      <c r="AT29" s="376"/>
      <c r="AU29" s="376"/>
      <c r="AV29" s="376"/>
      <c r="AW29" s="376"/>
      <c r="AX29" s="435"/>
      <c r="AY29" s="442"/>
      <c r="AZ29" s="443"/>
      <c r="BA29" s="443"/>
      <c r="BB29" s="444"/>
      <c r="BC29" s="436" t="s">
        <v>186</v>
      </c>
      <c r="BD29" s="437"/>
      <c r="BE29" s="437"/>
      <c r="BF29" s="437"/>
      <c r="BG29" s="437"/>
      <c r="BH29" s="437"/>
      <c r="BI29" s="437"/>
      <c r="BJ29" s="437"/>
      <c r="BK29" s="437"/>
      <c r="BL29" s="437"/>
      <c r="BM29" s="438"/>
      <c r="BN29" s="422">
        <v>307074</v>
      </c>
      <c r="BO29" s="423"/>
      <c r="BP29" s="423"/>
      <c r="BQ29" s="423"/>
      <c r="BR29" s="423"/>
      <c r="BS29" s="423"/>
      <c r="BT29" s="423"/>
      <c r="BU29" s="424"/>
      <c r="BV29" s="422">
        <v>306957</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187</v>
      </c>
      <c r="X30" s="390"/>
      <c r="Y30" s="390"/>
      <c r="Z30" s="390"/>
      <c r="AA30" s="390"/>
      <c r="AB30" s="390"/>
      <c r="AC30" s="390"/>
      <c r="AD30" s="390"/>
      <c r="AE30" s="390"/>
      <c r="AF30" s="390"/>
      <c r="AG30" s="391"/>
      <c r="AH30" s="392">
        <v>100.5</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1727236</v>
      </c>
      <c r="BO30" s="457"/>
      <c r="BP30" s="457"/>
      <c r="BQ30" s="457"/>
      <c r="BR30" s="457"/>
      <c r="BS30" s="457"/>
      <c r="BT30" s="457"/>
      <c r="BU30" s="458"/>
      <c r="BV30" s="456">
        <v>1543062</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188</v>
      </c>
      <c r="D32" s="381"/>
      <c r="E32" s="381"/>
      <c r="F32" s="381"/>
      <c r="G32" s="381"/>
      <c r="H32" s="381"/>
      <c r="I32" s="381"/>
      <c r="J32" s="381"/>
      <c r="K32" s="381"/>
      <c r="L32" s="381"/>
      <c r="M32" s="381"/>
      <c r="N32" s="381"/>
      <c r="O32" s="381"/>
      <c r="P32" s="381"/>
      <c r="Q32" s="381"/>
      <c r="R32" s="381"/>
      <c r="S32" s="381"/>
      <c r="U32" s="382" t="s">
        <v>189</v>
      </c>
      <c r="V32" s="382"/>
      <c r="W32" s="382"/>
      <c r="X32" s="382"/>
      <c r="Y32" s="382"/>
      <c r="Z32" s="382"/>
      <c r="AA32" s="382"/>
      <c r="AB32" s="382"/>
      <c r="AC32" s="382"/>
      <c r="AD32" s="382"/>
      <c r="AE32" s="382"/>
      <c r="AF32" s="382"/>
      <c r="AG32" s="382"/>
      <c r="AH32" s="382"/>
      <c r="AI32" s="382"/>
      <c r="AJ32" s="382"/>
      <c r="AK32" s="382"/>
      <c r="AM32" s="382" t="s">
        <v>190</v>
      </c>
      <c r="AN32" s="382"/>
      <c r="AO32" s="382"/>
      <c r="AP32" s="382"/>
      <c r="AQ32" s="382"/>
      <c r="AR32" s="382"/>
      <c r="AS32" s="382"/>
      <c r="AT32" s="382"/>
      <c r="AU32" s="382"/>
      <c r="AV32" s="382"/>
      <c r="AW32" s="382"/>
      <c r="AX32" s="382"/>
      <c r="AY32" s="382"/>
      <c r="AZ32" s="382"/>
      <c r="BA32" s="382"/>
      <c r="BB32" s="382"/>
      <c r="BC32" s="382"/>
      <c r="BE32" s="382" t="s">
        <v>191</v>
      </c>
      <c r="BF32" s="382"/>
      <c r="BG32" s="382"/>
      <c r="BH32" s="382"/>
      <c r="BI32" s="382"/>
      <c r="BJ32" s="382"/>
      <c r="BK32" s="382"/>
      <c r="BL32" s="382"/>
      <c r="BM32" s="382"/>
      <c r="BN32" s="382"/>
      <c r="BO32" s="382"/>
      <c r="BP32" s="382"/>
      <c r="BQ32" s="382"/>
      <c r="BR32" s="382"/>
      <c r="BS32" s="382"/>
      <c r="BT32" s="382"/>
      <c r="BU32" s="382"/>
      <c r="BW32" s="382" t="s">
        <v>192</v>
      </c>
      <c r="BX32" s="382"/>
      <c r="BY32" s="382"/>
      <c r="BZ32" s="382"/>
      <c r="CA32" s="382"/>
      <c r="CB32" s="382"/>
      <c r="CC32" s="382"/>
      <c r="CD32" s="382"/>
      <c r="CE32" s="382"/>
      <c r="CF32" s="382"/>
      <c r="CG32" s="382"/>
      <c r="CH32" s="382"/>
      <c r="CI32" s="382"/>
      <c r="CJ32" s="382"/>
      <c r="CK32" s="382"/>
      <c r="CL32" s="382"/>
      <c r="CM32" s="382"/>
      <c r="CO32" s="382" t="s">
        <v>193</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194</v>
      </c>
      <c r="D33" s="374"/>
      <c r="E33" s="373" t="s">
        <v>195</v>
      </c>
      <c r="F33" s="373"/>
      <c r="G33" s="373"/>
      <c r="H33" s="373"/>
      <c r="I33" s="373"/>
      <c r="J33" s="373"/>
      <c r="K33" s="373"/>
      <c r="L33" s="373"/>
      <c r="M33" s="373"/>
      <c r="N33" s="373"/>
      <c r="O33" s="373"/>
      <c r="P33" s="373"/>
      <c r="Q33" s="373"/>
      <c r="R33" s="373"/>
      <c r="S33" s="373"/>
      <c r="T33" s="203"/>
      <c r="U33" s="374" t="s">
        <v>194</v>
      </c>
      <c r="V33" s="374"/>
      <c r="W33" s="373" t="s">
        <v>195</v>
      </c>
      <c r="X33" s="373"/>
      <c r="Y33" s="373"/>
      <c r="Z33" s="373"/>
      <c r="AA33" s="373"/>
      <c r="AB33" s="373"/>
      <c r="AC33" s="373"/>
      <c r="AD33" s="373"/>
      <c r="AE33" s="373"/>
      <c r="AF33" s="373"/>
      <c r="AG33" s="373"/>
      <c r="AH33" s="373"/>
      <c r="AI33" s="373"/>
      <c r="AJ33" s="373"/>
      <c r="AK33" s="373"/>
      <c r="AL33" s="203"/>
      <c r="AM33" s="374" t="s">
        <v>194</v>
      </c>
      <c r="AN33" s="374"/>
      <c r="AO33" s="373" t="s">
        <v>195</v>
      </c>
      <c r="AP33" s="373"/>
      <c r="AQ33" s="373"/>
      <c r="AR33" s="373"/>
      <c r="AS33" s="373"/>
      <c r="AT33" s="373"/>
      <c r="AU33" s="373"/>
      <c r="AV33" s="373"/>
      <c r="AW33" s="373"/>
      <c r="AX33" s="373"/>
      <c r="AY33" s="373"/>
      <c r="AZ33" s="373"/>
      <c r="BA33" s="373"/>
      <c r="BB33" s="373"/>
      <c r="BC33" s="373"/>
      <c r="BD33" s="204"/>
      <c r="BE33" s="373" t="s">
        <v>196</v>
      </c>
      <c r="BF33" s="373"/>
      <c r="BG33" s="373" t="s">
        <v>197</v>
      </c>
      <c r="BH33" s="373"/>
      <c r="BI33" s="373"/>
      <c r="BJ33" s="373"/>
      <c r="BK33" s="373"/>
      <c r="BL33" s="373"/>
      <c r="BM33" s="373"/>
      <c r="BN33" s="373"/>
      <c r="BO33" s="373"/>
      <c r="BP33" s="373"/>
      <c r="BQ33" s="373"/>
      <c r="BR33" s="373"/>
      <c r="BS33" s="373"/>
      <c r="BT33" s="373"/>
      <c r="BU33" s="373"/>
      <c r="BV33" s="204"/>
      <c r="BW33" s="374" t="s">
        <v>196</v>
      </c>
      <c r="BX33" s="374"/>
      <c r="BY33" s="373" t="s">
        <v>198</v>
      </c>
      <c r="BZ33" s="373"/>
      <c r="CA33" s="373"/>
      <c r="CB33" s="373"/>
      <c r="CC33" s="373"/>
      <c r="CD33" s="373"/>
      <c r="CE33" s="373"/>
      <c r="CF33" s="373"/>
      <c r="CG33" s="373"/>
      <c r="CH33" s="373"/>
      <c r="CI33" s="373"/>
      <c r="CJ33" s="373"/>
      <c r="CK33" s="373"/>
      <c r="CL33" s="373"/>
      <c r="CM33" s="373"/>
      <c r="CN33" s="203"/>
      <c r="CO33" s="374" t="s">
        <v>194</v>
      </c>
      <c r="CP33" s="374"/>
      <c r="CQ33" s="373" t="s">
        <v>199</v>
      </c>
      <c r="CR33" s="373"/>
      <c r="CS33" s="373"/>
      <c r="CT33" s="373"/>
      <c r="CU33" s="373"/>
      <c r="CV33" s="373"/>
      <c r="CW33" s="373"/>
      <c r="CX33" s="373"/>
      <c r="CY33" s="373"/>
      <c r="CZ33" s="373"/>
      <c r="DA33" s="373"/>
      <c r="DB33" s="373"/>
      <c r="DC33" s="373"/>
      <c r="DD33" s="373"/>
      <c r="DE33" s="373"/>
      <c r="DF33" s="203"/>
      <c r="DG33" s="372" t="s">
        <v>200</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IF('各会計、関係団体の財政状況及び健全化判断比率'!B33="","",'各会計、関係団体の財政状況及び健全化判断比率'!B33)</f>
        <v>簡易水道事業特別会計</v>
      </c>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和歌山県市町村総合事務組合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へき地診療所特別会計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国民健康保険七川診療所特別会計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串本町古座川町衛生施設事務組合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国民健康保険明神診療所特別会計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紀南学園事務組合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6</v>
      </c>
      <c r="V37" s="370"/>
      <c r="W37" s="371" t="str">
        <f>IF('各会計、関係団体の財政状況及び健全化判断比率'!B31="","",'各会計、関係団体の財政状況及び健全化判断比率'!B31)</f>
        <v>介護保険特別会計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12</v>
      </c>
      <c r="BX37" s="370"/>
      <c r="BY37" s="371" t="str">
        <f>IF('各会計、関係団体の財政状況及び健全化判断比率'!B71="","",'各会計、関係団体の財政状況及び健全化判断比率'!B71)</f>
        <v>東牟婁郡町村新宮市老人福祉施設事務組合(普通会計)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f t="shared" si="4"/>
        <v>7</v>
      </c>
      <c r="V38" s="370"/>
      <c r="W38" s="371" t="str">
        <f>IF('各会計、関係団体の財政状況及び健全化判断比率'!B32="","",'各会計、関係団体の財政状況及び健全化判断比率'!B32)</f>
        <v>後期高齢者医療特別会計</v>
      </c>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13</v>
      </c>
      <c r="BX38" s="370"/>
      <c r="BY38" s="371" t="str">
        <f>IF('各会計、関係団体の財政状況及び健全化判断比率'!B72="","",'各会計、関係団体の財政状況及び健全化判断比率'!B72)</f>
        <v>東牟婁郡町村新宮市老人福祉施設事務組合(公営企業会計)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14</v>
      </c>
      <c r="BX39" s="370"/>
      <c r="BY39" s="371" t="str">
        <f>IF('各会計、関係団体の財政状況及び健全化判断比率'!B73="","",'各会計、関係団体の財政状況及び健全化判断比率'!B73)</f>
        <v>和歌山地方税回収機構</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15</v>
      </c>
      <c r="BX40" s="370"/>
      <c r="BY40" s="371" t="str">
        <f>IF('各会計、関係団体の財政状況及び健全化判断比率'!B74="","",'各会計、関係団体の財政状況及び健全化判断比率'!B74)</f>
        <v>和歌山県後期高齢者医療連合(普通会計)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16</v>
      </c>
      <c r="BX41" s="370"/>
      <c r="BY41" s="371" t="str">
        <f>IF('各会計、関係団体の財政状況及び健全化判断比率'!B75="","",'各会計、関係団体の財政状況及び健全化判断比率'!B75)</f>
        <v>和歌山県後期高齢者医療連合(特別会計)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17</v>
      </c>
      <c r="BX42" s="370"/>
      <c r="BY42" s="371" t="str">
        <f>IF('各会計、関係団体の財政状況及び健全化判断比率'!B76="","",'各会計、関係団体の財政状況及び健全化判断比率'!B76)</f>
        <v>紀南環境広域施設組合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18</v>
      </c>
      <c r="BX43" s="370"/>
      <c r="BY43" s="371" t="str">
        <f>IF('各会計、関係団体の財政状況及び健全化判断比率'!B77="","",'各会計、関係団体の財政状況及び健全化判断比率'!B77)</f>
        <v>新宮周辺広域市町村圏事務組合(普通会計)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367" t="s">
        <v>202</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203</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204</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205</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206</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207</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208</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590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79" t="s">
        <v>557</v>
      </c>
      <c r="D34" s="1179"/>
      <c r="E34" s="1180"/>
      <c r="F34" s="32">
        <v>16.98</v>
      </c>
      <c r="G34" s="33">
        <v>14.79</v>
      </c>
      <c r="H34" s="33">
        <v>20.14</v>
      </c>
      <c r="I34" s="33">
        <v>19.170000000000002</v>
      </c>
      <c r="J34" s="34">
        <v>24.39</v>
      </c>
      <c r="K34" s="22"/>
      <c r="L34" s="22"/>
      <c r="M34" s="22"/>
      <c r="N34" s="22"/>
      <c r="O34" s="22"/>
      <c r="P34" s="22"/>
    </row>
    <row r="35" spans="1:16" ht="39" customHeight="1" x14ac:dyDescent="0.15">
      <c r="A35" s="22"/>
      <c r="B35" s="35"/>
      <c r="C35" s="1173" t="s">
        <v>558</v>
      </c>
      <c r="D35" s="1174"/>
      <c r="E35" s="1175"/>
      <c r="F35" s="36">
        <v>2.79</v>
      </c>
      <c r="G35" s="37">
        <v>1.4</v>
      </c>
      <c r="H35" s="37">
        <v>1.52</v>
      </c>
      <c r="I35" s="37">
        <v>1.83</v>
      </c>
      <c r="J35" s="38">
        <v>1.99</v>
      </c>
      <c r="K35" s="22"/>
      <c r="L35" s="22"/>
      <c r="M35" s="22"/>
      <c r="N35" s="22"/>
      <c r="O35" s="22"/>
      <c r="P35" s="22"/>
    </row>
    <row r="36" spans="1:16" ht="39" customHeight="1" x14ac:dyDescent="0.15">
      <c r="A36" s="22"/>
      <c r="B36" s="35"/>
      <c r="C36" s="1173" t="s">
        <v>559</v>
      </c>
      <c r="D36" s="1174"/>
      <c r="E36" s="1175"/>
      <c r="F36" s="36">
        <v>0.65</v>
      </c>
      <c r="G36" s="37">
        <v>0.46</v>
      </c>
      <c r="H36" s="37">
        <v>0.69</v>
      </c>
      <c r="I36" s="37">
        <v>1.17</v>
      </c>
      <c r="J36" s="38">
        <v>0.75</v>
      </c>
      <c r="K36" s="22"/>
      <c r="L36" s="22"/>
      <c r="M36" s="22"/>
      <c r="N36" s="22"/>
      <c r="O36" s="22"/>
      <c r="P36" s="22"/>
    </row>
    <row r="37" spans="1:16" ht="39" customHeight="1" x14ac:dyDescent="0.15">
      <c r="A37" s="22"/>
      <c r="B37" s="35"/>
      <c r="C37" s="1173" t="s">
        <v>560</v>
      </c>
      <c r="D37" s="1174"/>
      <c r="E37" s="1175"/>
      <c r="F37" s="36">
        <v>0.26</v>
      </c>
      <c r="G37" s="37">
        <v>0.06</v>
      </c>
      <c r="H37" s="37">
        <v>0.17</v>
      </c>
      <c r="I37" s="37">
        <v>0.17</v>
      </c>
      <c r="J37" s="38">
        <v>0.25</v>
      </c>
      <c r="K37" s="22"/>
      <c r="L37" s="22"/>
      <c r="M37" s="22"/>
      <c r="N37" s="22"/>
      <c r="O37" s="22"/>
      <c r="P37" s="22"/>
    </row>
    <row r="38" spans="1:16" ht="39" customHeight="1" x14ac:dyDescent="0.15">
      <c r="A38" s="22"/>
      <c r="B38" s="35"/>
      <c r="C38" s="1173" t="s">
        <v>561</v>
      </c>
      <c r="D38" s="1174"/>
      <c r="E38" s="1175"/>
      <c r="F38" s="36">
        <v>0.01</v>
      </c>
      <c r="G38" s="37">
        <v>0.03</v>
      </c>
      <c r="H38" s="37">
        <v>0.02</v>
      </c>
      <c r="I38" s="37">
        <v>0.02</v>
      </c>
      <c r="J38" s="38">
        <v>0.02</v>
      </c>
      <c r="K38" s="22"/>
      <c r="L38" s="22"/>
      <c r="M38" s="22"/>
      <c r="N38" s="22"/>
      <c r="O38" s="22"/>
      <c r="P38" s="22"/>
    </row>
    <row r="39" spans="1:16" ht="39" customHeight="1" x14ac:dyDescent="0.15">
      <c r="A39" s="22"/>
      <c r="B39" s="35"/>
      <c r="C39" s="1173" t="s">
        <v>562</v>
      </c>
      <c r="D39" s="1174"/>
      <c r="E39" s="1175"/>
      <c r="F39" s="36">
        <v>0.01</v>
      </c>
      <c r="G39" s="37">
        <v>0</v>
      </c>
      <c r="H39" s="37">
        <v>0</v>
      </c>
      <c r="I39" s="37">
        <v>0</v>
      </c>
      <c r="J39" s="38">
        <v>0.01</v>
      </c>
      <c r="K39" s="22"/>
      <c r="L39" s="22"/>
      <c r="M39" s="22"/>
      <c r="N39" s="22"/>
      <c r="O39" s="22"/>
      <c r="P39" s="22"/>
    </row>
    <row r="40" spans="1:16" ht="39" customHeight="1" x14ac:dyDescent="0.15">
      <c r="A40" s="22"/>
      <c r="B40" s="35"/>
      <c r="C40" s="1173" t="s">
        <v>563</v>
      </c>
      <c r="D40" s="1174"/>
      <c r="E40" s="1175"/>
      <c r="F40" s="36">
        <v>0</v>
      </c>
      <c r="G40" s="37">
        <v>0</v>
      </c>
      <c r="H40" s="37">
        <v>0</v>
      </c>
      <c r="I40" s="37">
        <v>0</v>
      </c>
      <c r="J40" s="38">
        <v>0</v>
      </c>
      <c r="K40" s="22"/>
      <c r="L40" s="22"/>
      <c r="M40" s="22"/>
      <c r="N40" s="22"/>
      <c r="O40" s="22"/>
      <c r="P40" s="22"/>
    </row>
    <row r="41" spans="1:16" ht="39" customHeight="1" x14ac:dyDescent="0.15">
      <c r="A41" s="22"/>
      <c r="B41" s="35"/>
      <c r="C41" s="1173" t="s">
        <v>564</v>
      </c>
      <c r="D41" s="1174"/>
      <c r="E41" s="1175"/>
      <c r="F41" s="36">
        <v>0</v>
      </c>
      <c r="G41" s="37">
        <v>0</v>
      </c>
      <c r="H41" s="37">
        <v>0</v>
      </c>
      <c r="I41" s="37">
        <v>0</v>
      </c>
      <c r="J41" s="38">
        <v>0</v>
      </c>
      <c r="K41" s="22"/>
      <c r="L41" s="22"/>
      <c r="M41" s="22"/>
      <c r="N41" s="22"/>
      <c r="O41" s="22"/>
      <c r="P41" s="22"/>
    </row>
    <row r="42" spans="1:16" ht="39" customHeight="1" x14ac:dyDescent="0.15">
      <c r="A42" s="22"/>
      <c r="B42" s="39"/>
      <c r="C42" s="1173" t="s">
        <v>565</v>
      </c>
      <c r="D42" s="1174"/>
      <c r="E42" s="1175"/>
      <c r="F42" s="36" t="s">
        <v>508</v>
      </c>
      <c r="G42" s="37" t="s">
        <v>508</v>
      </c>
      <c r="H42" s="37" t="s">
        <v>508</v>
      </c>
      <c r="I42" s="37" t="s">
        <v>508</v>
      </c>
      <c r="J42" s="38" t="s">
        <v>508</v>
      </c>
      <c r="K42" s="22"/>
      <c r="L42" s="22"/>
      <c r="M42" s="22"/>
      <c r="N42" s="22"/>
      <c r="O42" s="22"/>
      <c r="P42" s="22"/>
    </row>
    <row r="43" spans="1:16" ht="39" customHeight="1" thickBot="1" x14ac:dyDescent="0.2">
      <c r="A43" s="22"/>
      <c r="B43" s="40"/>
      <c r="C43" s="1176" t="s">
        <v>566</v>
      </c>
      <c r="D43" s="1177"/>
      <c r="E43" s="1178"/>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G7kgtO7WTMDj9yTJqDz2oQRKERZay4ajItHT/cQP8IyPxLl/cOiqkUHpnZakMpZ1Zyt2ZwDwAqx9GWYlFNwrQ==" saltValue="Ebx5cY7iU1UtY7n5IwOw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362</v>
      </c>
      <c r="L45" s="60">
        <v>370</v>
      </c>
      <c r="M45" s="60">
        <v>357</v>
      </c>
      <c r="N45" s="60">
        <v>349</v>
      </c>
      <c r="O45" s="61">
        <v>346</v>
      </c>
      <c r="P45" s="48"/>
      <c r="Q45" s="48"/>
      <c r="R45" s="48"/>
      <c r="S45" s="48"/>
      <c r="T45" s="48"/>
      <c r="U45" s="48"/>
    </row>
    <row r="46" spans="1:21" ht="30.75" customHeight="1" x14ac:dyDescent="0.15">
      <c r="A46" s="48"/>
      <c r="B46" s="1201"/>
      <c r="C46" s="1202"/>
      <c r="D46" s="62"/>
      <c r="E46" s="1183" t="s">
        <v>12</v>
      </c>
      <c r="F46" s="1183"/>
      <c r="G46" s="1183"/>
      <c r="H46" s="1183"/>
      <c r="I46" s="1183"/>
      <c r="J46" s="1184"/>
      <c r="K46" s="63" t="s">
        <v>508</v>
      </c>
      <c r="L46" s="64" t="s">
        <v>508</v>
      </c>
      <c r="M46" s="64" t="s">
        <v>508</v>
      </c>
      <c r="N46" s="64" t="s">
        <v>508</v>
      </c>
      <c r="O46" s="65" t="s">
        <v>508</v>
      </c>
      <c r="P46" s="48"/>
      <c r="Q46" s="48"/>
      <c r="R46" s="48"/>
      <c r="S46" s="48"/>
      <c r="T46" s="48"/>
      <c r="U46" s="48"/>
    </row>
    <row r="47" spans="1:21" ht="30.75" customHeight="1" x14ac:dyDescent="0.15">
      <c r="A47" s="48"/>
      <c r="B47" s="1201"/>
      <c r="C47" s="1202"/>
      <c r="D47" s="62"/>
      <c r="E47" s="1183" t="s">
        <v>13</v>
      </c>
      <c r="F47" s="1183"/>
      <c r="G47" s="1183"/>
      <c r="H47" s="1183"/>
      <c r="I47" s="1183"/>
      <c r="J47" s="1184"/>
      <c r="K47" s="63" t="s">
        <v>508</v>
      </c>
      <c r="L47" s="64" t="s">
        <v>508</v>
      </c>
      <c r="M47" s="64" t="s">
        <v>508</v>
      </c>
      <c r="N47" s="64" t="s">
        <v>508</v>
      </c>
      <c r="O47" s="65" t="s">
        <v>508</v>
      </c>
      <c r="P47" s="48"/>
      <c r="Q47" s="48"/>
      <c r="R47" s="48"/>
      <c r="S47" s="48"/>
      <c r="T47" s="48"/>
      <c r="U47" s="48"/>
    </row>
    <row r="48" spans="1:21" ht="30.75" customHeight="1" x14ac:dyDescent="0.15">
      <c r="A48" s="48"/>
      <c r="B48" s="1201"/>
      <c r="C48" s="1202"/>
      <c r="D48" s="62"/>
      <c r="E48" s="1183" t="s">
        <v>14</v>
      </c>
      <c r="F48" s="1183"/>
      <c r="G48" s="1183"/>
      <c r="H48" s="1183"/>
      <c r="I48" s="1183"/>
      <c r="J48" s="1184"/>
      <c r="K48" s="63">
        <v>3</v>
      </c>
      <c r="L48" s="64">
        <v>13</v>
      </c>
      <c r="M48" s="64">
        <v>10</v>
      </c>
      <c r="N48" s="64">
        <v>16</v>
      </c>
      <c r="O48" s="65">
        <v>21</v>
      </c>
      <c r="P48" s="48"/>
      <c r="Q48" s="48"/>
      <c r="R48" s="48"/>
      <c r="S48" s="48"/>
      <c r="T48" s="48"/>
      <c r="U48" s="48"/>
    </row>
    <row r="49" spans="1:21" ht="30.75" customHeight="1" x14ac:dyDescent="0.15">
      <c r="A49" s="48"/>
      <c r="B49" s="1201"/>
      <c r="C49" s="1202"/>
      <c r="D49" s="62"/>
      <c r="E49" s="1183" t="s">
        <v>15</v>
      </c>
      <c r="F49" s="1183"/>
      <c r="G49" s="1183"/>
      <c r="H49" s="1183"/>
      <c r="I49" s="1183"/>
      <c r="J49" s="1184"/>
      <c r="K49" s="63">
        <v>27</v>
      </c>
      <c r="L49" s="64">
        <v>25</v>
      </c>
      <c r="M49" s="64">
        <v>27</v>
      </c>
      <c r="N49" s="64">
        <v>23</v>
      </c>
      <c r="O49" s="65">
        <v>14</v>
      </c>
      <c r="P49" s="48"/>
      <c r="Q49" s="48"/>
      <c r="R49" s="48"/>
      <c r="S49" s="48"/>
      <c r="T49" s="48"/>
      <c r="U49" s="48"/>
    </row>
    <row r="50" spans="1:21" ht="30.75" customHeight="1" x14ac:dyDescent="0.15">
      <c r="A50" s="48"/>
      <c r="B50" s="1201"/>
      <c r="C50" s="1202"/>
      <c r="D50" s="62"/>
      <c r="E50" s="1183" t="s">
        <v>16</v>
      </c>
      <c r="F50" s="1183"/>
      <c r="G50" s="1183"/>
      <c r="H50" s="1183"/>
      <c r="I50" s="1183"/>
      <c r="J50" s="1184"/>
      <c r="K50" s="63" t="s">
        <v>508</v>
      </c>
      <c r="L50" s="64" t="s">
        <v>508</v>
      </c>
      <c r="M50" s="64" t="s">
        <v>508</v>
      </c>
      <c r="N50" s="64" t="s">
        <v>508</v>
      </c>
      <c r="O50" s="65" t="s">
        <v>508</v>
      </c>
      <c r="P50" s="48"/>
      <c r="Q50" s="48"/>
      <c r="R50" s="48"/>
      <c r="S50" s="48"/>
      <c r="T50" s="48"/>
      <c r="U50" s="48"/>
    </row>
    <row r="51" spans="1:21" ht="30.75" customHeight="1" x14ac:dyDescent="0.15">
      <c r="A51" s="48"/>
      <c r="B51" s="1203"/>
      <c r="C51" s="1204"/>
      <c r="D51" s="66"/>
      <c r="E51" s="1183" t="s">
        <v>17</v>
      </c>
      <c r="F51" s="1183"/>
      <c r="G51" s="1183"/>
      <c r="H51" s="1183"/>
      <c r="I51" s="1183"/>
      <c r="J51" s="1184"/>
      <c r="K51" s="63" t="s">
        <v>508</v>
      </c>
      <c r="L51" s="64" t="s">
        <v>508</v>
      </c>
      <c r="M51" s="64" t="s">
        <v>508</v>
      </c>
      <c r="N51" s="64" t="s">
        <v>508</v>
      </c>
      <c r="O51" s="65" t="s">
        <v>508</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292</v>
      </c>
      <c r="L52" s="64">
        <v>309</v>
      </c>
      <c r="M52" s="64">
        <v>295</v>
      </c>
      <c r="N52" s="64">
        <v>282</v>
      </c>
      <c r="O52" s="65">
        <v>277</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100</v>
      </c>
      <c r="L53" s="69">
        <v>99</v>
      </c>
      <c r="M53" s="69">
        <v>99</v>
      </c>
      <c r="N53" s="69">
        <v>106</v>
      </c>
      <c r="O53" s="70">
        <v>104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189" t="s">
        <v>24</v>
      </c>
      <c r="C57" s="1190"/>
      <c r="D57" s="1193" t="s">
        <v>25</v>
      </c>
      <c r="E57" s="1194"/>
      <c r="F57" s="1194"/>
      <c r="G57" s="1194"/>
      <c r="H57" s="1194"/>
      <c r="I57" s="1194"/>
      <c r="J57" s="1195"/>
      <c r="K57" s="83"/>
      <c r="L57" s="84"/>
      <c r="M57" s="84"/>
      <c r="N57" s="84"/>
      <c r="O57" s="85"/>
    </row>
    <row r="58" spans="1:21" ht="31.5" customHeight="1" thickBot="1" x14ac:dyDescent="0.2">
      <c r="B58" s="1191"/>
      <c r="C58" s="1192"/>
      <c r="D58" s="1196" t="s">
        <v>26</v>
      </c>
      <c r="E58" s="1197"/>
      <c r="F58" s="1197"/>
      <c r="G58" s="1197"/>
      <c r="H58" s="1197"/>
      <c r="I58" s="1197"/>
      <c r="J58" s="119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XYkakmkLlXSaiifEZLUsf2Ueop3MyUw9pwJR5hJQ62cvVZQfnmOvH8nvfrLfrx/6HOt9qB75d0G74F1HafCtg==" saltValue="aRqd8sS0Jo3UhZKRmkCd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19" t="s">
        <v>29</v>
      </c>
      <c r="C41" s="1220"/>
      <c r="D41" s="102"/>
      <c r="E41" s="1221" t="s">
        <v>30</v>
      </c>
      <c r="F41" s="1221"/>
      <c r="G41" s="1221"/>
      <c r="H41" s="1222"/>
      <c r="I41" s="351">
        <v>3145</v>
      </c>
      <c r="J41" s="352">
        <v>2955</v>
      </c>
      <c r="K41" s="352">
        <v>2855</v>
      </c>
      <c r="L41" s="352">
        <v>2708</v>
      </c>
      <c r="M41" s="353">
        <v>2662</v>
      </c>
    </row>
    <row r="42" spans="2:13" ht="27.75" customHeight="1" x14ac:dyDescent="0.15">
      <c r="B42" s="1209"/>
      <c r="C42" s="1210"/>
      <c r="D42" s="103"/>
      <c r="E42" s="1213" t="s">
        <v>31</v>
      </c>
      <c r="F42" s="1213"/>
      <c r="G42" s="1213"/>
      <c r="H42" s="1214"/>
      <c r="I42" s="354" t="s">
        <v>508</v>
      </c>
      <c r="J42" s="355" t="s">
        <v>508</v>
      </c>
      <c r="K42" s="355" t="s">
        <v>508</v>
      </c>
      <c r="L42" s="355" t="s">
        <v>508</v>
      </c>
      <c r="M42" s="356" t="s">
        <v>508</v>
      </c>
    </row>
    <row r="43" spans="2:13" ht="27.75" customHeight="1" x14ac:dyDescent="0.15">
      <c r="B43" s="1209"/>
      <c r="C43" s="1210"/>
      <c r="D43" s="103"/>
      <c r="E43" s="1213" t="s">
        <v>32</v>
      </c>
      <c r="F43" s="1213"/>
      <c r="G43" s="1213"/>
      <c r="H43" s="1214"/>
      <c r="I43" s="354">
        <v>283</v>
      </c>
      <c r="J43" s="355">
        <v>372</v>
      </c>
      <c r="K43" s="355">
        <v>362</v>
      </c>
      <c r="L43" s="355">
        <v>327</v>
      </c>
      <c r="M43" s="356">
        <v>273</v>
      </c>
    </row>
    <row r="44" spans="2:13" ht="27.75" customHeight="1" x14ac:dyDescent="0.15">
      <c r="B44" s="1209"/>
      <c r="C44" s="1210"/>
      <c r="D44" s="103"/>
      <c r="E44" s="1213" t="s">
        <v>33</v>
      </c>
      <c r="F44" s="1213"/>
      <c r="G44" s="1213"/>
      <c r="H44" s="1214"/>
      <c r="I44" s="354">
        <v>218</v>
      </c>
      <c r="J44" s="355">
        <v>193</v>
      </c>
      <c r="K44" s="355">
        <v>167</v>
      </c>
      <c r="L44" s="355">
        <v>143</v>
      </c>
      <c r="M44" s="356">
        <v>128</v>
      </c>
    </row>
    <row r="45" spans="2:13" ht="27.75" customHeight="1" x14ac:dyDescent="0.15">
      <c r="B45" s="1209"/>
      <c r="C45" s="1210"/>
      <c r="D45" s="103"/>
      <c r="E45" s="1213" t="s">
        <v>34</v>
      </c>
      <c r="F45" s="1213"/>
      <c r="G45" s="1213"/>
      <c r="H45" s="1214"/>
      <c r="I45" s="354">
        <v>637</v>
      </c>
      <c r="J45" s="355">
        <v>584</v>
      </c>
      <c r="K45" s="355">
        <v>557</v>
      </c>
      <c r="L45" s="355">
        <v>542</v>
      </c>
      <c r="M45" s="356">
        <v>480</v>
      </c>
    </row>
    <row r="46" spans="2:13" ht="27.75" customHeight="1" x14ac:dyDescent="0.15">
      <c r="B46" s="1209"/>
      <c r="C46" s="1210"/>
      <c r="D46" s="104"/>
      <c r="E46" s="1213" t="s">
        <v>35</v>
      </c>
      <c r="F46" s="1213"/>
      <c r="G46" s="1213"/>
      <c r="H46" s="1214"/>
      <c r="I46" s="354" t="s">
        <v>508</v>
      </c>
      <c r="J46" s="355" t="s">
        <v>508</v>
      </c>
      <c r="K46" s="355" t="s">
        <v>508</v>
      </c>
      <c r="L46" s="355" t="s">
        <v>508</v>
      </c>
      <c r="M46" s="356" t="s">
        <v>508</v>
      </c>
    </row>
    <row r="47" spans="2:13" ht="27.75" customHeight="1" x14ac:dyDescent="0.15">
      <c r="B47" s="1209"/>
      <c r="C47" s="1210"/>
      <c r="D47" s="105"/>
      <c r="E47" s="1223" t="s">
        <v>36</v>
      </c>
      <c r="F47" s="1224"/>
      <c r="G47" s="1224"/>
      <c r="H47" s="1225"/>
      <c r="I47" s="354" t="s">
        <v>508</v>
      </c>
      <c r="J47" s="355" t="s">
        <v>508</v>
      </c>
      <c r="K47" s="355" t="s">
        <v>508</v>
      </c>
      <c r="L47" s="355" t="s">
        <v>508</v>
      </c>
      <c r="M47" s="356" t="s">
        <v>508</v>
      </c>
    </row>
    <row r="48" spans="2:13" ht="27.75" customHeight="1" x14ac:dyDescent="0.15">
      <c r="B48" s="1209"/>
      <c r="C48" s="1210"/>
      <c r="D48" s="103"/>
      <c r="E48" s="1213" t="s">
        <v>37</v>
      </c>
      <c r="F48" s="1213"/>
      <c r="G48" s="1213"/>
      <c r="H48" s="1214"/>
      <c r="I48" s="354" t="s">
        <v>508</v>
      </c>
      <c r="J48" s="355" t="s">
        <v>508</v>
      </c>
      <c r="K48" s="355" t="s">
        <v>508</v>
      </c>
      <c r="L48" s="355" t="s">
        <v>508</v>
      </c>
      <c r="M48" s="356" t="s">
        <v>508</v>
      </c>
    </row>
    <row r="49" spans="2:13" ht="27.75" customHeight="1" x14ac:dyDescent="0.15">
      <c r="B49" s="1211"/>
      <c r="C49" s="1212"/>
      <c r="D49" s="103"/>
      <c r="E49" s="1213" t="s">
        <v>38</v>
      </c>
      <c r="F49" s="1213"/>
      <c r="G49" s="1213"/>
      <c r="H49" s="1214"/>
      <c r="I49" s="354" t="s">
        <v>508</v>
      </c>
      <c r="J49" s="355" t="s">
        <v>508</v>
      </c>
      <c r="K49" s="355" t="s">
        <v>508</v>
      </c>
      <c r="L49" s="355" t="s">
        <v>508</v>
      </c>
      <c r="M49" s="356" t="s">
        <v>508</v>
      </c>
    </row>
    <row r="50" spans="2:13" ht="27.75" customHeight="1" x14ac:dyDescent="0.15">
      <c r="B50" s="1207" t="s">
        <v>39</v>
      </c>
      <c r="C50" s="1208"/>
      <c r="D50" s="106"/>
      <c r="E50" s="1213" t="s">
        <v>40</v>
      </c>
      <c r="F50" s="1213"/>
      <c r="G50" s="1213"/>
      <c r="H50" s="1214"/>
      <c r="I50" s="354">
        <v>3326</v>
      </c>
      <c r="J50" s="355">
        <v>3287</v>
      </c>
      <c r="K50" s="355">
        <v>3139</v>
      </c>
      <c r="L50" s="355">
        <v>3163</v>
      </c>
      <c r="M50" s="356">
        <v>3343</v>
      </c>
    </row>
    <row r="51" spans="2:13" ht="27.75" customHeight="1" x14ac:dyDescent="0.15">
      <c r="B51" s="1209"/>
      <c r="C51" s="1210"/>
      <c r="D51" s="103"/>
      <c r="E51" s="1213" t="s">
        <v>41</v>
      </c>
      <c r="F51" s="1213"/>
      <c r="G51" s="1213"/>
      <c r="H51" s="1214"/>
      <c r="I51" s="354" t="s">
        <v>508</v>
      </c>
      <c r="J51" s="355" t="s">
        <v>508</v>
      </c>
      <c r="K51" s="355" t="s">
        <v>508</v>
      </c>
      <c r="L51" s="355" t="s">
        <v>508</v>
      </c>
      <c r="M51" s="356" t="s">
        <v>508</v>
      </c>
    </row>
    <row r="52" spans="2:13" ht="27.75" customHeight="1" x14ac:dyDescent="0.15">
      <c r="B52" s="1211"/>
      <c r="C52" s="1212"/>
      <c r="D52" s="103"/>
      <c r="E52" s="1213" t="s">
        <v>42</v>
      </c>
      <c r="F52" s="1213"/>
      <c r="G52" s="1213"/>
      <c r="H52" s="1214"/>
      <c r="I52" s="354">
        <v>2551</v>
      </c>
      <c r="J52" s="355">
        <v>2422</v>
      </c>
      <c r="K52" s="355">
        <v>2325</v>
      </c>
      <c r="L52" s="355">
        <v>2329</v>
      </c>
      <c r="M52" s="356">
        <v>2261</v>
      </c>
    </row>
    <row r="53" spans="2:13" ht="27.75" customHeight="1" thickBot="1" x14ac:dyDescent="0.2">
      <c r="B53" s="1215" t="s">
        <v>43</v>
      </c>
      <c r="C53" s="1216"/>
      <c r="D53" s="107"/>
      <c r="E53" s="1217" t="s">
        <v>44</v>
      </c>
      <c r="F53" s="1217"/>
      <c r="G53" s="1217"/>
      <c r="H53" s="1218"/>
      <c r="I53" s="357">
        <v>-1594</v>
      </c>
      <c r="J53" s="358">
        <v>-1605</v>
      </c>
      <c r="K53" s="358">
        <v>-1523</v>
      </c>
      <c r="L53" s="358">
        <v>-1773</v>
      </c>
      <c r="M53" s="359">
        <v>-2060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F3rinpLAylJ/FatSHgRYIG1UPkFq8JtBZ2BrlNQRMz2gVYjJoUOeQh5pLtGeOK7kbjvgzBu/8FwL7bxMsUzZwQ==" saltValue="spFMPtTqpviw5TrygT3r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34" t="s">
        <v>47</v>
      </c>
      <c r="D55" s="1234"/>
      <c r="E55" s="1235"/>
      <c r="F55" s="119">
        <v>1181</v>
      </c>
      <c r="G55" s="119">
        <v>1182</v>
      </c>
      <c r="H55" s="120">
        <v>1182</v>
      </c>
    </row>
    <row r="56" spans="2:8" ht="52.5" customHeight="1" x14ac:dyDescent="0.15">
      <c r="B56" s="121"/>
      <c r="C56" s="1236" t="s">
        <v>48</v>
      </c>
      <c r="D56" s="1236"/>
      <c r="E56" s="1237"/>
      <c r="F56" s="122">
        <v>247</v>
      </c>
      <c r="G56" s="122">
        <v>307</v>
      </c>
      <c r="H56" s="123">
        <v>307</v>
      </c>
    </row>
    <row r="57" spans="2:8" ht="53.25" customHeight="1" x14ac:dyDescent="0.15">
      <c r="B57" s="121"/>
      <c r="C57" s="1238" t="s">
        <v>49</v>
      </c>
      <c r="D57" s="1238"/>
      <c r="E57" s="1239"/>
      <c r="F57" s="124">
        <v>1543</v>
      </c>
      <c r="G57" s="124">
        <v>1543</v>
      </c>
      <c r="H57" s="125">
        <v>1727</v>
      </c>
    </row>
    <row r="58" spans="2:8" ht="45.75" customHeight="1" x14ac:dyDescent="0.15">
      <c r="B58" s="126"/>
      <c r="C58" s="1226" t="s">
        <v>585</v>
      </c>
      <c r="D58" s="1227"/>
      <c r="E58" s="1228"/>
      <c r="F58" s="127">
        <v>673</v>
      </c>
      <c r="G58" s="127">
        <v>674</v>
      </c>
      <c r="H58" s="128">
        <v>674</v>
      </c>
    </row>
    <row r="59" spans="2:8" ht="45.75" customHeight="1" x14ac:dyDescent="0.15">
      <c r="B59" s="126"/>
      <c r="C59" s="1226" t="s">
        <v>586</v>
      </c>
      <c r="D59" s="1227"/>
      <c r="E59" s="1228"/>
      <c r="F59" s="127">
        <v>401</v>
      </c>
      <c r="G59" s="127">
        <v>401</v>
      </c>
      <c r="H59" s="128">
        <v>602</v>
      </c>
    </row>
    <row r="60" spans="2:8" ht="45.75" customHeight="1" x14ac:dyDescent="0.15">
      <c r="B60" s="126"/>
      <c r="C60" s="1226" t="s">
        <v>587</v>
      </c>
      <c r="D60" s="1227"/>
      <c r="E60" s="1228"/>
      <c r="F60" s="127">
        <v>165</v>
      </c>
      <c r="G60" s="127">
        <v>165</v>
      </c>
      <c r="H60" s="128">
        <v>165</v>
      </c>
    </row>
    <row r="61" spans="2:8" ht="45.75" customHeight="1" x14ac:dyDescent="0.15">
      <c r="B61" s="126"/>
      <c r="C61" s="1226" t="s">
        <v>588</v>
      </c>
      <c r="D61" s="1227"/>
      <c r="E61" s="1228"/>
      <c r="F61" s="127">
        <v>167</v>
      </c>
      <c r="G61" s="127">
        <v>139</v>
      </c>
      <c r="H61" s="128">
        <v>120</v>
      </c>
    </row>
    <row r="62" spans="2:8" ht="45.75" customHeight="1" thickBot="1" x14ac:dyDescent="0.2">
      <c r="B62" s="129"/>
      <c r="C62" s="1229" t="s">
        <v>589</v>
      </c>
      <c r="D62" s="1230"/>
      <c r="E62" s="1231"/>
      <c r="F62" s="130">
        <v>23</v>
      </c>
      <c r="G62" s="130">
        <v>60</v>
      </c>
      <c r="H62" s="131">
        <v>71</v>
      </c>
    </row>
    <row r="63" spans="2:8" ht="52.5" customHeight="1" thickBot="1" x14ac:dyDescent="0.2">
      <c r="B63" s="132"/>
      <c r="C63" s="1232" t="s">
        <v>50</v>
      </c>
      <c r="D63" s="1232"/>
      <c r="E63" s="1233"/>
      <c r="F63" s="133">
        <v>2971</v>
      </c>
      <c r="G63" s="133">
        <v>3032</v>
      </c>
      <c r="H63" s="134">
        <v>3217</v>
      </c>
    </row>
    <row r="64" spans="2:8" x14ac:dyDescent="0.15"/>
  </sheetData>
  <sheetProtection algorithmName="SHA-512" hashValue="geZ2kTIX1ppQN0bjaS0bio8XTbk0qDCbVBYhd+vmU7wxRujF2AI90zAXS7hulidYqDH6Kq7NZiXDOL+qwbpYlA==" saltValue="s5ni1TqFQSfnkwYG3Xbz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591</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592</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593</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594</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550</v>
      </c>
      <c r="BQ50" s="1273"/>
      <c r="BR50" s="1273"/>
      <c r="BS50" s="1273"/>
      <c r="BT50" s="1273"/>
      <c r="BU50" s="1273"/>
      <c r="BV50" s="1273"/>
      <c r="BW50" s="1273"/>
      <c r="BX50" s="1273" t="s">
        <v>551</v>
      </c>
      <c r="BY50" s="1273"/>
      <c r="BZ50" s="1273"/>
      <c r="CA50" s="1273"/>
      <c r="CB50" s="1273"/>
      <c r="CC50" s="1273"/>
      <c r="CD50" s="1273"/>
      <c r="CE50" s="1273"/>
      <c r="CF50" s="1273" t="s">
        <v>552</v>
      </c>
      <c r="CG50" s="1273"/>
      <c r="CH50" s="1273"/>
      <c r="CI50" s="1273"/>
      <c r="CJ50" s="1273"/>
      <c r="CK50" s="1273"/>
      <c r="CL50" s="1273"/>
      <c r="CM50" s="1273"/>
      <c r="CN50" s="1273" t="s">
        <v>553</v>
      </c>
      <c r="CO50" s="1273"/>
      <c r="CP50" s="1273"/>
      <c r="CQ50" s="1273"/>
      <c r="CR50" s="1273"/>
      <c r="CS50" s="1273"/>
      <c r="CT50" s="1273"/>
      <c r="CU50" s="1273"/>
      <c r="CV50" s="1273" t="s">
        <v>554</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595</v>
      </c>
      <c r="AO51" s="1277"/>
      <c r="AP51" s="1277"/>
      <c r="AQ51" s="1277"/>
      <c r="AR51" s="1277"/>
      <c r="AS51" s="1277"/>
      <c r="AT51" s="1277"/>
      <c r="AU51" s="1277"/>
      <c r="AV51" s="1277"/>
      <c r="AW51" s="1277"/>
      <c r="AX51" s="1277"/>
      <c r="AY51" s="1277"/>
      <c r="AZ51" s="1277"/>
      <c r="BA51" s="1277"/>
      <c r="BB51" s="1277" t="s">
        <v>596</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597</v>
      </c>
      <c r="BC53" s="1277"/>
      <c r="BD53" s="1277"/>
      <c r="BE53" s="1277"/>
      <c r="BF53" s="1277"/>
      <c r="BG53" s="1277"/>
      <c r="BH53" s="1277"/>
      <c r="BI53" s="1277"/>
      <c r="BJ53" s="1277"/>
      <c r="BK53" s="1277"/>
      <c r="BL53" s="1277"/>
      <c r="BM53" s="1277"/>
      <c r="BN53" s="1277"/>
      <c r="BO53" s="1277"/>
      <c r="BP53" s="1278">
        <v>56.9</v>
      </c>
      <c r="BQ53" s="1278"/>
      <c r="BR53" s="1278"/>
      <c r="BS53" s="1278"/>
      <c r="BT53" s="1278"/>
      <c r="BU53" s="1278"/>
      <c r="BV53" s="1278"/>
      <c r="BW53" s="1278"/>
      <c r="BX53" s="1278">
        <v>58.7</v>
      </c>
      <c r="BY53" s="1278"/>
      <c r="BZ53" s="1278"/>
      <c r="CA53" s="1278"/>
      <c r="CB53" s="1278"/>
      <c r="CC53" s="1278"/>
      <c r="CD53" s="1278"/>
      <c r="CE53" s="1278"/>
      <c r="CF53" s="1278">
        <v>60.6</v>
      </c>
      <c r="CG53" s="1278"/>
      <c r="CH53" s="1278"/>
      <c r="CI53" s="1278"/>
      <c r="CJ53" s="1278"/>
      <c r="CK53" s="1278"/>
      <c r="CL53" s="1278"/>
      <c r="CM53" s="1278"/>
      <c r="CN53" s="1278">
        <v>70.900000000000006</v>
      </c>
      <c r="CO53" s="1278"/>
      <c r="CP53" s="1278"/>
      <c r="CQ53" s="1278"/>
      <c r="CR53" s="1278"/>
      <c r="CS53" s="1278"/>
      <c r="CT53" s="1278"/>
      <c r="CU53" s="1278"/>
      <c r="CV53" s="1278">
        <v>71.8</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598</v>
      </c>
      <c r="AO55" s="1273"/>
      <c r="AP55" s="1273"/>
      <c r="AQ55" s="1273"/>
      <c r="AR55" s="1273"/>
      <c r="AS55" s="1273"/>
      <c r="AT55" s="1273"/>
      <c r="AU55" s="1273"/>
      <c r="AV55" s="1273"/>
      <c r="AW55" s="1273"/>
      <c r="AX55" s="1273"/>
      <c r="AY55" s="1273"/>
      <c r="AZ55" s="1273"/>
      <c r="BA55" s="1273"/>
      <c r="BB55" s="1277" t="s">
        <v>596</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597</v>
      </c>
      <c r="BC57" s="1277"/>
      <c r="BD57" s="1277"/>
      <c r="BE57" s="1277"/>
      <c r="BF57" s="1277"/>
      <c r="BG57" s="1277"/>
      <c r="BH57" s="1277"/>
      <c r="BI57" s="1277"/>
      <c r="BJ57" s="1277"/>
      <c r="BK57" s="1277"/>
      <c r="BL57" s="1277"/>
      <c r="BM57" s="1277"/>
      <c r="BN57" s="1277"/>
      <c r="BO57" s="1277"/>
      <c r="BP57" s="1278">
        <v>58.2</v>
      </c>
      <c r="BQ57" s="1278"/>
      <c r="BR57" s="1278"/>
      <c r="BS57" s="1278"/>
      <c r="BT57" s="1278"/>
      <c r="BU57" s="1278"/>
      <c r="BV57" s="1278"/>
      <c r="BW57" s="1278"/>
      <c r="BX57" s="1278">
        <v>59.4</v>
      </c>
      <c r="BY57" s="1278"/>
      <c r="BZ57" s="1278"/>
      <c r="CA57" s="1278"/>
      <c r="CB57" s="1278"/>
      <c r="CC57" s="1278"/>
      <c r="CD57" s="1278"/>
      <c r="CE57" s="1278"/>
      <c r="CF57" s="1278">
        <v>60.4</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599</v>
      </c>
    </row>
    <row r="64" spans="1:109" x14ac:dyDescent="0.15">
      <c r="B64" s="1248"/>
      <c r="G64" s="1255"/>
      <c r="I64" s="1288"/>
      <c r="J64" s="1288"/>
      <c r="K64" s="1288"/>
      <c r="L64" s="1288"/>
      <c r="M64" s="1288"/>
      <c r="N64" s="1289"/>
      <c r="AM64" s="1255"/>
      <c r="AN64" s="1255" t="s">
        <v>592</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594</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550</v>
      </c>
      <c r="BQ72" s="1273"/>
      <c r="BR72" s="1273"/>
      <c r="BS72" s="1273"/>
      <c r="BT72" s="1273"/>
      <c r="BU72" s="1273"/>
      <c r="BV72" s="1273"/>
      <c r="BW72" s="1273"/>
      <c r="BX72" s="1273" t="s">
        <v>551</v>
      </c>
      <c r="BY72" s="1273"/>
      <c r="BZ72" s="1273"/>
      <c r="CA72" s="1273"/>
      <c r="CB72" s="1273"/>
      <c r="CC72" s="1273"/>
      <c r="CD72" s="1273"/>
      <c r="CE72" s="1273"/>
      <c r="CF72" s="1273" t="s">
        <v>552</v>
      </c>
      <c r="CG72" s="1273"/>
      <c r="CH72" s="1273"/>
      <c r="CI72" s="1273"/>
      <c r="CJ72" s="1273"/>
      <c r="CK72" s="1273"/>
      <c r="CL72" s="1273"/>
      <c r="CM72" s="1273"/>
      <c r="CN72" s="1273" t="s">
        <v>553</v>
      </c>
      <c r="CO72" s="1273"/>
      <c r="CP72" s="1273"/>
      <c r="CQ72" s="1273"/>
      <c r="CR72" s="1273"/>
      <c r="CS72" s="1273"/>
      <c r="CT72" s="1273"/>
      <c r="CU72" s="1273"/>
      <c r="CV72" s="1273" t="s">
        <v>554</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595</v>
      </c>
      <c r="AO73" s="1277"/>
      <c r="AP73" s="1277"/>
      <c r="AQ73" s="1277"/>
      <c r="AR73" s="1277"/>
      <c r="AS73" s="1277"/>
      <c r="AT73" s="1277"/>
      <c r="AU73" s="1277"/>
      <c r="AV73" s="1277"/>
      <c r="AW73" s="1277"/>
      <c r="AX73" s="1277"/>
      <c r="AY73" s="1277"/>
      <c r="AZ73" s="1277"/>
      <c r="BA73" s="1277"/>
      <c r="BB73" s="1277" t="s">
        <v>596</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601</v>
      </c>
      <c r="BC75" s="1277"/>
      <c r="BD75" s="1277"/>
      <c r="BE75" s="1277"/>
      <c r="BF75" s="1277"/>
      <c r="BG75" s="1277"/>
      <c r="BH75" s="1277"/>
      <c r="BI75" s="1277"/>
      <c r="BJ75" s="1277"/>
      <c r="BK75" s="1277"/>
      <c r="BL75" s="1277"/>
      <c r="BM75" s="1277"/>
      <c r="BN75" s="1277"/>
      <c r="BO75" s="1277"/>
      <c r="BP75" s="1278">
        <v>5.5</v>
      </c>
      <c r="BQ75" s="1278"/>
      <c r="BR75" s="1278"/>
      <c r="BS75" s="1278"/>
      <c r="BT75" s="1278"/>
      <c r="BU75" s="1278"/>
      <c r="BV75" s="1278"/>
      <c r="BW75" s="1278"/>
      <c r="BX75" s="1278">
        <v>5.6</v>
      </c>
      <c r="BY75" s="1278"/>
      <c r="BZ75" s="1278"/>
      <c r="CA75" s="1278"/>
      <c r="CB75" s="1278"/>
      <c r="CC75" s="1278"/>
      <c r="CD75" s="1278"/>
      <c r="CE75" s="1278"/>
      <c r="CF75" s="1278">
        <v>5.9</v>
      </c>
      <c r="CG75" s="1278"/>
      <c r="CH75" s="1278"/>
      <c r="CI75" s="1278"/>
      <c r="CJ75" s="1278"/>
      <c r="CK75" s="1278"/>
      <c r="CL75" s="1278"/>
      <c r="CM75" s="1278"/>
      <c r="CN75" s="1278">
        <v>5.9</v>
      </c>
      <c r="CO75" s="1278"/>
      <c r="CP75" s="1278"/>
      <c r="CQ75" s="1278"/>
      <c r="CR75" s="1278"/>
      <c r="CS75" s="1278"/>
      <c r="CT75" s="1278"/>
      <c r="CU75" s="1278"/>
      <c r="CV75" s="1278">
        <v>5.7</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598</v>
      </c>
      <c r="AO77" s="1273"/>
      <c r="AP77" s="1273"/>
      <c r="AQ77" s="1273"/>
      <c r="AR77" s="1273"/>
      <c r="AS77" s="1273"/>
      <c r="AT77" s="1273"/>
      <c r="AU77" s="1273"/>
      <c r="AV77" s="1273"/>
      <c r="AW77" s="1273"/>
      <c r="AX77" s="1273"/>
      <c r="AY77" s="1273"/>
      <c r="AZ77" s="1273"/>
      <c r="BA77" s="1273"/>
      <c r="BB77" s="1277" t="s">
        <v>596</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601</v>
      </c>
      <c r="BC79" s="1277"/>
      <c r="BD79" s="1277"/>
      <c r="BE79" s="1277"/>
      <c r="BF79" s="1277"/>
      <c r="BG79" s="1277"/>
      <c r="BH79" s="1277"/>
      <c r="BI79" s="1277"/>
      <c r="BJ79" s="1277"/>
      <c r="BK79" s="1277"/>
      <c r="BL79" s="1277"/>
      <c r="BM79" s="1277"/>
      <c r="BN79" s="1277"/>
      <c r="BO79" s="1277"/>
      <c r="BP79" s="1278">
        <v>7.1</v>
      </c>
      <c r="BQ79" s="1278"/>
      <c r="BR79" s="1278"/>
      <c r="BS79" s="1278"/>
      <c r="BT79" s="1278"/>
      <c r="BU79" s="1278"/>
      <c r="BV79" s="1278"/>
      <c r="BW79" s="1278"/>
      <c r="BX79" s="1278">
        <v>7.4</v>
      </c>
      <c r="BY79" s="1278"/>
      <c r="BZ79" s="1278"/>
      <c r="CA79" s="1278"/>
      <c r="CB79" s="1278"/>
      <c r="CC79" s="1278"/>
      <c r="CD79" s="1278"/>
      <c r="CE79" s="1278"/>
      <c r="CF79" s="1278">
        <v>7.4</v>
      </c>
      <c r="CG79" s="1278"/>
      <c r="CH79" s="1278"/>
      <c r="CI79" s="1278"/>
      <c r="CJ79" s="1278"/>
      <c r="CK79" s="1278"/>
      <c r="CL79" s="1278"/>
      <c r="CM79" s="1278"/>
      <c r="CN79" s="1278">
        <v>8</v>
      </c>
      <c r="CO79" s="1278"/>
      <c r="CP79" s="1278"/>
      <c r="CQ79" s="1278"/>
      <c r="CR79" s="1278"/>
      <c r="CS79" s="1278"/>
      <c r="CT79" s="1278"/>
      <c r="CU79" s="1278"/>
      <c r="CV79" s="1278">
        <v>6.6</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lmsjSenmvhc5nzODV0/XYeRNvDU7ZI1Q4zXpBO6gMAQq3YfaDIDcSBfE8rtlyWt6Y2HGEq4hQI6aY8dwrP2+zw==" saltValue="X6lc+4hqPal50IhRJqXAS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CHfrxE7Ftn4vB+HJdO5RtWyYGHDbGTtiu33pcrvTcAWqR92kIjO7QRfdgmgRr2yVOeQWtUg7/fTnODn7ENN1gA==" saltValue="Xi2bGCHTHnw36angL1hj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3+4MVaTik5W4WPKj00g8aqTJ1W7O3gUeFC5ZmfAO3ms4yRdO/Rx8H8lGkdUU7NOCvy2nChMnUgoWLSlj2vmtKw==" saltValue="h3DfWyfOc+fv1D9PDV/K5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547</v>
      </c>
      <c r="G2" s="148"/>
      <c r="H2" s="149"/>
    </row>
    <row r="3" spans="1:8" x14ac:dyDescent="0.15">
      <c r="A3" s="145" t="s">
        <v>540</v>
      </c>
      <c r="B3" s="150"/>
      <c r="C3" s="151"/>
      <c r="D3" s="152">
        <v>171608</v>
      </c>
      <c r="E3" s="153"/>
      <c r="F3" s="154">
        <v>317319</v>
      </c>
      <c r="G3" s="155"/>
      <c r="H3" s="156"/>
    </row>
    <row r="4" spans="1:8" x14ac:dyDescent="0.15">
      <c r="A4" s="157"/>
      <c r="B4" s="158"/>
      <c r="C4" s="159"/>
      <c r="D4" s="160">
        <v>80192</v>
      </c>
      <c r="E4" s="161"/>
      <c r="F4" s="162">
        <v>164214</v>
      </c>
      <c r="G4" s="163"/>
      <c r="H4" s="164"/>
    </row>
    <row r="5" spans="1:8" x14ac:dyDescent="0.15">
      <c r="A5" s="145" t="s">
        <v>542</v>
      </c>
      <c r="B5" s="150"/>
      <c r="C5" s="151"/>
      <c r="D5" s="152">
        <v>141433</v>
      </c>
      <c r="E5" s="153"/>
      <c r="F5" s="154">
        <v>289738</v>
      </c>
      <c r="G5" s="155"/>
      <c r="H5" s="156"/>
    </row>
    <row r="6" spans="1:8" x14ac:dyDescent="0.15">
      <c r="A6" s="157"/>
      <c r="B6" s="158"/>
      <c r="C6" s="159"/>
      <c r="D6" s="160">
        <v>69269</v>
      </c>
      <c r="E6" s="161"/>
      <c r="F6" s="162">
        <v>156238</v>
      </c>
      <c r="G6" s="163"/>
      <c r="H6" s="164"/>
    </row>
    <row r="7" spans="1:8" x14ac:dyDescent="0.15">
      <c r="A7" s="145" t="s">
        <v>543</v>
      </c>
      <c r="B7" s="150"/>
      <c r="C7" s="151"/>
      <c r="D7" s="152">
        <v>199220</v>
      </c>
      <c r="E7" s="153"/>
      <c r="F7" s="154">
        <v>316937</v>
      </c>
      <c r="G7" s="155"/>
      <c r="H7" s="156"/>
    </row>
    <row r="8" spans="1:8" x14ac:dyDescent="0.15">
      <c r="A8" s="157"/>
      <c r="B8" s="158"/>
      <c r="C8" s="159"/>
      <c r="D8" s="160">
        <v>55244</v>
      </c>
      <c r="E8" s="161"/>
      <c r="F8" s="162">
        <v>199150</v>
      </c>
      <c r="G8" s="163"/>
      <c r="H8" s="164"/>
    </row>
    <row r="9" spans="1:8" x14ac:dyDescent="0.15">
      <c r="A9" s="145" t="s">
        <v>544</v>
      </c>
      <c r="B9" s="150"/>
      <c r="C9" s="151"/>
      <c r="D9" s="152">
        <v>114394</v>
      </c>
      <c r="E9" s="153"/>
      <c r="F9" s="154">
        <v>332350</v>
      </c>
      <c r="G9" s="155"/>
      <c r="H9" s="156"/>
    </row>
    <row r="10" spans="1:8" x14ac:dyDescent="0.15">
      <c r="A10" s="157"/>
      <c r="B10" s="158"/>
      <c r="C10" s="159"/>
      <c r="D10" s="160">
        <v>46727</v>
      </c>
      <c r="E10" s="161"/>
      <c r="F10" s="162">
        <v>200453</v>
      </c>
      <c r="G10" s="163"/>
      <c r="H10" s="164"/>
    </row>
    <row r="11" spans="1:8" x14ac:dyDescent="0.15">
      <c r="A11" s="145" t="s">
        <v>545</v>
      </c>
      <c r="B11" s="150"/>
      <c r="C11" s="151"/>
      <c r="D11" s="152">
        <v>183276</v>
      </c>
      <c r="E11" s="153"/>
      <c r="F11" s="154">
        <v>362690</v>
      </c>
      <c r="G11" s="155"/>
      <c r="H11" s="156"/>
    </row>
    <row r="12" spans="1:8" x14ac:dyDescent="0.15">
      <c r="A12" s="157"/>
      <c r="B12" s="158"/>
      <c r="C12" s="165"/>
      <c r="D12" s="160">
        <v>85110</v>
      </c>
      <c r="E12" s="161"/>
      <c r="F12" s="162">
        <v>172580</v>
      </c>
      <c r="G12" s="163"/>
      <c r="H12" s="164"/>
    </row>
    <row r="13" spans="1:8" x14ac:dyDescent="0.15">
      <c r="A13" s="145"/>
      <c r="B13" s="150"/>
      <c r="C13" s="166"/>
      <c r="D13" s="167">
        <v>161986</v>
      </c>
      <c r="E13" s="168"/>
      <c r="F13" s="169">
        <v>323807</v>
      </c>
      <c r="G13" s="170"/>
      <c r="H13" s="156"/>
    </row>
    <row r="14" spans="1:8" x14ac:dyDescent="0.15">
      <c r="A14" s="157"/>
      <c r="B14" s="158"/>
      <c r="C14" s="159"/>
      <c r="D14" s="160">
        <v>67308</v>
      </c>
      <c r="E14" s="161"/>
      <c r="F14" s="162">
        <v>178527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17</v>
      </c>
      <c r="C19" s="171">
        <f>ROUND(VALUE(SUBSTITUTE(実質収支比率等に係る経年分析!G$48,"▲","-")),2)</f>
        <v>14.8</v>
      </c>
      <c r="D19" s="171">
        <f>ROUND(VALUE(SUBSTITUTE(実質収支比率等に係る経年分析!H$48,"▲","-")),2)</f>
        <v>20.149999999999999</v>
      </c>
      <c r="E19" s="171">
        <f>ROUND(VALUE(SUBSTITUTE(実質収支比率等に係る経年分析!I$48,"▲","-")),2)</f>
        <v>19.190000000000001</v>
      </c>
      <c r="F19" s="171">
        <f>ROUND(VALUE(SUBSTITUTE(実質収支比率等に係る経年分析!J$48,"▲","-")),2)</f>
        <v>24.4</v>
      </c>
    </row>
    <row r="20" spans="1:11" x14ac:dyDescent="0.15">
      <c r="A20" s="171" t="s">
        <v>54</v>
      </c>
      <c r="B20" s="171">
        <f>ROUND(VALUE(SUBSTITUTE(実質収支比率等に係る経年分析!F$47,"▲","-")),2)</f>
        <v>63.04</v>
      </c>
      <c r="C20" s="171">
        <f>ROUND(VALUE(SUBSTITUTE(実質収支比率等に係る経年分析!G$47,"▲","-")),2)</f>
        <v>60.66</v>
      </c>
      <c r="D20" s="171">
        <f>ROUND(VALUE(SUBSTITUTE(実質収支比率等に係る経年分析!H$47,"▲","-")),2)</f>
        <v>60.59</v>
      </c>
      <c r="E20" s="171">
        <f>ROUND(VALUE(SUBSTITUTE(実質収支比率等に係る経年分析!I$47,"▲","-")),2)</f>
        <v>57.28</v>
      </c>
      <c r="F20" s="171">
        <f>ROUND(VALUE(SUBSTITUTE(実質収支比率等に係る経年分析!J$47,"▲","-")),2)</f>
        <v>52.45</v>
      </c>
    </row>
    <row r="21" spans="1:11" x14ac:dyDescent="0.15">
      <c r="A21" s="171" t="s">
        <v>55</v>
      </c>
      <c r="B21" s="171">
        <f>IF(ISNUMBER(VALUE(SUBSTITUTE(実質収支比率等に係る経年分析!F$49,"▲","-"))),ROUND(VALUE(SUBSTITUTE(実質収支比率等に係る経年分析!F$49,"▲","-")),2),NA())</f>
        <v>-8.5299999999999994</v>
      </c>
      <c r="C21" s="171">
        <f>IF(ISNUMBER(VALUE(SUBSTITUTE(実質収支比率等に係る経年分析!G$49,"▲","-"))),ROUND(VALUE(SUBSTITUTE(実質収支比率等に係る経年分析!G$49,"▲","-")),2),NA())</f>
        <v>-6.08</v>
      </c>
      <c r="D21" s="171">
        <f>IF(ISNUMBER(VALUE(SUBSTITUTE(実質収支比率等に係る経年分析!H$49,"▲","-"))),ROUND(VALUE(SUBSTITUTE(実質収支比率等に係る経年分析!H$49,"▲","-")),2),NA())</f>
        <v>5.41</v>
      </c>
      <c r="E21" s="171">
        <f>IF(ISNUMBER(VALUE(SUBSTITUTE(実質収支比率等に係る経年分析!I$49,"▲","-"))),ROUND(VALUE(SUBSTITUTE(実質収支比率等に係る経年分析!I$49,"▲","-")),2),NA())</f>
        <v>0.17</v>
      </c>
      <c r="F21" s="171">
        <f>IF(ISNUMBER(VALUE(SUBSTITUTE(実質収支比率等に係る経年分析!J$49,"▲","-"))),ROUND(VALUE(SUBSTITUTE(実質収支比率等に係る経年分析!J$49,"▲","-")),2),NA())</f>
        <v>6.86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国民健康保険明神診療所特別会計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へき地診療所特別会計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国民健康保険七川診療所特別会計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0.25</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0.75</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1.99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16.98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14.79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20.14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19.170000000000002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24.39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292</v>
      </c>
      <c r="E42" s="173"/>
      <c r="F42" s="173"/>
      <c r="G42" s="173">
        <f>'実質公債費比率（分子）の構造'!L$52</f>
        <v>309</v>
      </c>
      <c r="H42" s="173"/>
      <c r="I42" s="173"/>
      <c r="J42" s="173">
        <f>'実質公債費比率（分子）の構造'!M$52</f>
        <v>295</v>
      </c>
      <c r="K42" s="173"/>
      <c r="L42" s="173"/>
      <c r="M42" s="173">
        <f>'実質公債費比率（分子）の構造'!N$52</f>
        <v>282</v>
      </c>
      <c r="N42" s="173"/>
      <c r="O42" s="173"/>
      <c r="P42" s="173">
        <f>'実質公債費比率（分子）の構造'!O$52</f>
        <v>277</v>
      </c>
    </row>
    <row r="43" spans="1:16" x14ac:dyDescent="0.15">
      <c r="A43" s="173" t="s">
        <v>17</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63</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64</v>
      </c>
      <c r="B45" s="173">
        <f>'実質公債費比率（分子）の構造'!K$49</f>
        <v>27</v>
      </c>
      <c r="C45" s="173"/>
      <c r="D45" s="173"/>
      <c r="E45" s="173">
        <f>'実質公債費比率（分子）の構造'!L$49</f>
        <v>25</v>
      </c>
      <c r="F45" s="173"/>
      <c r="G45" s="173"/>
      <c r="H45" s="173">
        <f>'実質公債費比率（分子）の構造'!M$49</f>
        <v>27</v>
      </c>
      <c r="I45" s="173"/>
      <c r="J45" s="173"/>
      <c r="K45" s="173">
        <f>'実質公債費比率（分子）の構造'!N$49</f>
        <v>23</v>
      </c>
      <c r="L45" s="173"/>
      <c r="M45" s="173"/>
      <c r="N45" s="173">
        <f>'実質公債費比率（分子）の構造'!O$49</f>
        <v>14</v>
      </c>
      <c r="O45" s="173"/>
      <c r="P45" s="173"/>
    </row>
    <row r="46" spans="1:16" x14ac:dyDescent="0.15">
      <c r="A46" s="173" t="s">
        <v>65</v>
      </c>
      <c r="B46" s="173">
        <f>'実質公債費比率（分子）の構造'!K$48</f>
        <v>3</v>
      </c>
      <c r="C46" s="173"/>
      <c r="D46" s="173"/>
      <c r="E46" s="173">
        <f>'実質公債費比率（分子）の構造'!L$48</f>
        <v>13</v>
      </c>
      <c r="F46" s="173"/>
      <c r="G46" s="173"/>
      <c r="H46" s="173">
        <f>'実質公債費比率（分子）の構造'!M$48</f>
        <v>10</v>
      </c>
      <c r="I46" s="173"/>
      <c r="J46" s="173"/>
      <c r="K46" s="173">
        <f>'実質公債費比率（分子）の構造'!N$48</f>
        <v>16</v>
      </c>
      <c r="L46" s="173"/>
      <c r="M46" s="173"/>
      <c r="N46" s="173">
        <f>'実質公債費比率（分子）の構造'!O$48</f>
        <v>21</v>
      </c>
      <c r="O46" s="173"/>
      <c r="P46" s="173"/>
    </row>
    <row r="47" spans="1:16" x14ac:dyDescent="0.15">
      <c r="A47" s="173" t="s">
        <v>66</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362</v>
      </c>
      <c r="C49" s="173"/>
      <c r="D49" s="173"/>
      <c r="E49" s="173">
        <f>'実質公債費比率（分子）の構造'!L$45</f>
        <v>370</v>
      </c>
      <c r="F49" s="173"/>
      <c r="G49" s="173"/>
      <c r="H49" s="173">
        <f>'実質公債費比率（分子）の構造'!M$45</f>
        <v>357</v>
      </c>
      <c r="I49" s="173"/>
      <c r="J49" s="173"/>
      <c r="K49" s="173">
        <f>'実質公債費比率（分子）の構造'!N$45</f>
        <v>349</v>
      </c>
      <c r="L49" s="173"/>
      <c r="M49" s="173"/>
      <c r="N49" s="173">
        <f>'実質公債費比率（分子）の構造'!O$45</f>
        <v>346</v>
      </c>
      <c r="O49" s="173"/>
      <c r="P49" s="173"/>
    </row>
    <row r="50" spans="1:16" x14ac:dyDescent="0.15">
      <c r="A50" s="173" t="s">
        <v>69</v>
      </c>
      <c r="B50" s="173" t="e">
        <f>NA()</f>
        <v>#N/A</v>
      </c>
      <c r="C50" s="173">
        <f>IF(ISNUMBER('実質公債費比率（分子）の構造'!K$53),'実質公債費比率（分子）の構造'!K$53,NA())</f>
        <v>100</v>
      </c>
      <c r="D50" s="173" t="e">
        <f>NA()</f>
        <v>#N/A</v>
      </c>
      <c r="E50" s="173" t="e">
        <f>NA()</f>
        <v>#N/A</v>
      </c>
      <c r="F50" s="173">
        <f>IF(ISNUMBER('実質公債費比率（分子）の構造'!L$53),'実質公債費比率（分子）の構造'!L$53,NA())</f>
        <v>99</v>
      </c>
      <c r="G50" s="173" t="e">
        <f>NA()</f>
        <v>#N/A</v>
      </c>
      <c r="H50" s="173" t="e">
        <f>NA()</f>
        <v>#N/A</v>
      </c>
      <c r="I50" s="173">
        <f>IF(ISNUMBER('実質公債費比率（分子）の構造'!M$53),'実質公債費比率（分子）の構造'!M$53,NA())</f>
        <v>99</v>
      </c>
      <c r="J50" s="173" t="e">
        <f>NA()</f>
        <v>#N/A</v>
      </c>
      <c r="K50" s="173" t="e">
        <f>NA()</f>
        <v>#N/A</v>
      </c>
      <c r="L50" s="173">
        <f>IF(ISNUMBER('実質公債費比率（分子）の構造'!N$53),'実質公債費比率（分子）の構造'!N$53,NA())</f>
        <v>106</v>
      </c>
      <c r="M50" s="173" t="e">
        <f>NA()</f>
        <v>#N/A</v>
      </c>
      <c r="N50" s="173" t="e">
        <f>NA()</f>
        <v>#N/A</v>
      </c>
      <c r="O50" s="173">
        <f>IF(ISNUMBER('実質公債費比率（分子）の構造'!O$53),'実質公債費比率（分子）の構造'!O$53,NA())</f>
        <v>104</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f>'将来負担比率（分子）の構造'!I$52</f>
        <v>2551</v>
      </c>
      <c r="E56" s="172"/>
      <c r="F56" s="172"/>
      <c r="G56" s="172">
        <f>'将来負担比率（分子）の構造'!J$52</f>
        <v>2422</v>
      </c>
      <c r="H56" s="172"/>
      <c r="I56" s="172"/>
      <c r="J56" s="172">
        <f>'将来負担比率（分子）の構造'!K$52</f>
        <v>2325</v>
      </c>
      <c r="K56" s="172"/>
      <c r="L56" s="172"/>
      <c r="M56" s="172">
        <f>'将来負担比率（分子）の構造'!L$52</f>
        <v>2329</v>
      </c>
      <c r="N56" s="172"/>
      <c r="O56" s="172"/>
      <c r="P56" s="172">
        <f>'将来負担比率（分子）の構造'!M$52</f>
        <v>2261</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3326</v>
      </c>
      <c r="E58" s="172"/>
      <c r="F58" s="172"/>
      <c r="G58" s="172">
        <f>'将来負担比率（分子）の構造'!J$50</f>
        <v>3287</v>
      </c>
      <c r="H58" s="172"/>
      <c r="I58" s="172"/>
      <c r="J58" s="172">
        <f>'将来負担比率（分子）の構造'!K$50</f>
        <v>3139</v>
      </c>
      <c r="K58" s="172"/>
      <c r="L58" s="172"/>
      <c r="M58" s="172">
        <f>'将来負担比率（分子）の構造'!L$50</f>
        <v>3163</v>
      </c>
      <c r="N58" s="172"/>
      <c r="O58" s="172"/>
      <c r="P58" s="172">
        <f>'将来負担比率（分子）の構造'!M$50</f>
        <v>3343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637</v>
      </c>
      <c r="C62" s="172"/>
      <c r="D62" s="172"/>
      <c r="E62" s="172">
        <f>'将来負担比率（分子）の構造'!J$45</f>
        <v>584</v>
      </c>
      <c r="F62" s="172"/>
      <c r="G62" s="172"/>
      <c r="H62" s="172">
        <f>'将来負担比率（分子）の構造'!K$45</f>
        <v>557</v>
      </c>
      <c r="I62" s="172"/>
      <c r="J62" s="172"/>
      <c r="K62" s="172">
        <f>'将来負担比率（分子）の構造'!L$45</f>
        <v>542</v>
      </c>
      <c r="L62" s="172"/>
      <c r="M62" s="172"/>
      <c r="N62" s="172">
        <f>'将来負担比率（分子）の構造'!M$45</f>
        <v>480</v>
      </c>
      <c r="O62" s="172"/>
      <c r="P62" s="172"/>
    </row>
    <row r="63" spans="1:16" x14ac:dyDescent="0.15">
      <c r="A63" s="172" t="s">
        <v>33</v>
      </c>
      <c r="B63" s="172">
        <f>'将来負担比率（分子）の構造'!I$44</f>
        <v>218</v>
      </c>
      <c r="C63" s="172"/>
      <c r="D63" s="172"/>
      <c r="E63" s="172">
        <f>'将来負担比率（分子）の構造'!J$44</f>
        <v>193</v>
      </c>
      <c r="F63" s="172"/>
      <c r="G63" s="172"/>
      <c r="H63" s="172">
        <f>'将来負担比率（分子）の構造'!K$44</f>
        <v>167</v>
      </c>
      <c r="I63" s="172"/>
      <c r="J63" s="172"/>
      <c r="K63" s="172">
        <f>'将来負担比率（分子）の構造'!L$44</f>
        <v>143</v>
      </c>
      <c r="L63" s="172"/>
      <c r="M63" s="172"/>
      <c r="N63" s="172">
        <f>'将来負担比率（分子）の構造'!M$44</f>
        <v>128</v>
      </c>
      <c r="O63" s="172"/>
      <c r="P63" s="172"/>
    </row>
    <row r="64" spans="1:16" x14ac:dyDescent="0.15">
      <c r="A64" s="172" t="s">
        <v>32</v>
      </c>
      <c r="B64" s="172">
        <f>'将来負担比率（分子）の構造'!I$43</f>
        <v>283</v>
      </c>
      <c r="C64" s="172"/>
      <c r="D64" s="172"/>
      <c r="E64" s="172">
        <f>'将来負担比率（分子）の構造'!J$43</f>
        <v>372</v>
      </c>
      <c r="F64" s="172"/>
      <c r="G64" s="172"/>
      <c r="H64" s="172">
        <f>'将来負担比率（分子）の構造'!K$43</f>
        <v>362</v>
      </c>
      <c r="I64" s="172"/>
      <c r="J64" s="172"/>
      <c r="K64" s="172">
        <f>'将来負担比率（分子）の構造'!L$43</f>
        <v>327</v>
      </c>
      <c r="L64" s="172"/>
      <c r="M64" s="172"/>
      <c r="N64" s="172">
        <f>'将来負担比率（分子）の構造'!M$43</f>
        <v>273</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3145</v>
      </c>
      <c r="C66" s="172"/>
      <c r="D66" s="172"/>
      <c r="E66" s="172">
        <f>'将来負担比率（分子）の構造'!J$41</f>
        <v>2955</v>
      </c>
      <c r="F66" s="172"/>
      <c r="G66" s="172"/>
      <c r="H66" s="172">
        <f>'将来負担比率（分子）の構造'!K$41</f>
        <v>2855</v>
      </c>
      <c r="I66" s="172"/>
      <c r="J66" s="172"/>
      <c r="K66" s="172">
        <f>'将来負担比率（分子）の構造'!L$41</f>
        <v>2708</v>
      </c>
      <c r="L66" s="172"/>
      <c r="M66" s="172"/>
      <c r="N66" s="172">
        <f>'将来負担比率（分子）の構造'!M$41</f>
        <v>2662</v>
      </c>
      <c r="O66" s="172"/>
      <c r="P66" s="172"/>
    </row>
    <row r="67" spans="1:16" x14ac:dyDescent="0.15">
      <c r="A67" s="172" t="s">
        <v>73</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1181</v>
      </c>
      <c r="C72" s="176">
        <f>基金残高に係る経年分析!G55</f>
        <v>1182</v>
      </c>
      <c r="D72" s="176">
        <f>基金残高に係る経年分析!H55</f>
        <v>1182</v>
      </c>
    </row>
    <row r="73" spans="1:16" x14ac:dyDescent="0.15">
      <c r="A73" s="175" t="s">
        <v>76</v>
      </c>
      <c r="B73" s="176">
        <f>基金残高に係る経年分析!F56</f>
        <v>247</v>
      </c>
      <c r="C73" s="176">
        <f>基金残高に係る経年分析!G56</f>
        <v>307</v>
      </c>
      <c r="D73" s="176">
        <f>基金残高に係る経年分析!H56</f>
        <v>307</v>
      </c>
    </row>
    <row r="74" spans="1:16" x14ac:dyDescent="0.15">
      <c r="A74" s="175" t="s">
        <v>77</v>
      </c>
      <c r="B74" s="176">
        <f>基金残高に係る経年分析!F57</f>
        <v>1543</v>
      </c>
      <c r="C74" s="176">
        <f>基金残高に係る経年分析!G57</f>
        <v>1543</v>
      </c>
      <c r="D74" s="176">
        <f>基金残高に係る経年分析!H57</f>
        <v>1727</v>
      </c>
    </row>
  </sheetData>
  <sheetProtection algorithmName="SHA-512" hashValue="gWsS6lC3kwLNKuWzTzbYknuYgHsgT3tCgblM5gU5UYUcFQTfLCjLSyhKTKIb5DFxHql2pEFD4E68PpDBCppgHQ==" saltValue="hl0bPEkaCzSQ7P32lZIh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209</v>
      </c>
      <c r="DI1" s="606"/>
      <c r="DJ1" s="606"/>
      <c r="DK1" s="606"/>
      <c r="DL1" s="606"/>
      <c r="DM1" s="606"/>
      <c r="DN1" s="607"/>
      <c r="DO1" s="212"/>
      <c r="DP1" s="605" t="s">
        <v>210</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212</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213</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214</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215</v>
      </c>
      <c r="S4" s="609"/>
      <c r="T4" s="609"/>
      <c r="U4" s="609"/>
      <c r="V4" s="609"/>
      <c r="W4" s="609"/>
      <c r="X4" s="609"/>
      <c r="Y4" s="610"/>
      <c r="Z4" s="608" t="s">
        <v>216</v>
      </c>
      <c r="AA4" s="609"/>
      <c r="AB4" s="609"/>
      <c r="AC4" s="610"/>
      <c r="AD4" s="608" t="s">
        <v>217</v>
      </c>
      <c r="AE4" s="609"/>
      <c r="AF4" s="609"/>
      <c r="AG4" s="609"/>
      <c r="AH4" s="609"/>
      <c r="AI4" s="609"/>
      <c r="AJ4" s="609"/>
      <c r="AK4" s="610"/>
      <c r="AL4" s="608" t="s">
        <v>216</v>
      </c>
      <c r="AM4" s="609"/>
      <c r="AN4" s="609"/>
      <c r="AO4" s="610"/>
      <c r="AP4" s="614" t="s">
        <v>218</v>
      </c>
      <c r="AQ4" s="614"/>
      <c r="AR4" s="614"/>
      <c r="AS4" s="614"/>
      <c r="AT4" s="614"/>
      <c r="AU4" s="614"/>
      <c r="AV4" s="614"/>
      <c r="AW4" s="614"/>
      <c r="AX4" s="614"/>
      <c r="AY4" s="614"/>
      <c r="AZ4" s="614"/>
      <c r="BA4" s="614"/>
      <c r="BB4" s="614"/>
      <c r="BC4" s="614"/>
      <c r="BD4" s="614"/>
      <c r="BE4" s="614"/>
      <c r="BF4" s="614"/>
      <c r="BG4" s="614" t="s">
        <v>219</v>
      </c>
      <c r="BH4" s="614"/>
      <c r="BI4" s="614"/>
      <c r="BJ4" s="614"/>
      <c r="BK4" s="614"/>
      <c r="BL4" s="614"/>
      <c r="BM4" s="614"/>
      <c r="BN4" s="614"/>
      <c r="BO4" s="614" t="s">
        <v>216</v>
      </c>
      <c r="BP4" s="614"/>
      <c r="BQ4" s="614"/>
      <c r="BR4" s="614"/>
      <c r="BS4" s="614" t="s">
        <v>220</v>
      </c>
      <c r="BT4" s="614"/>
      <c r="BU4" s="614"/>
      <c r="BV4" s="614"/>
      <c r="BW4" s="614"/>
      <c r="BX4" s="614"/>
      <c r="BY4" s="614"/>
      <c r="BZ4" s="614"/>
      <c r="CA4" s="614"/>
      <c r="CB4" s="614"/>
      <c r="CD4" s="611" t="s">
        <v>221</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x14ac:dyDescent="0.15">
      <c r="B5" s="615" t="s">
        <v>222</v>
      </c>
      <c r="C5" s="616"/>
      <c r="D5" s="616"/>
      <c r="E5" s="616"/>
      <c r="F5" s="616"/>
      <c r="G5" s="616"/>
      <c r="H5" s="616"/>
      <c r="I5" s="616"/>
      <c r="J5" s="616"/>
      <c r="K5" s="616"/>
      <c r="L5" s="616"/>
      <c r="M5" s="616"/>
      <c r="N5" s="616"/>
      <c r="O5" s="616"/>
      <c r="P5" s="616"/>
      <c r="Q5" s="617"/>
      <c r="R5" s="618">
        <v>204744</v>
      </c>
      <c r="S5" s="619"/>
      <c r="T5" s="619"/>
      <c r="U5" s="619"/>
      <c r="V5" s="619"/>
      <c r="W5" s="619"/>
      <c r="X5" s="619"/>
      <c r="Y5" s="620"/>
      <c r="Z5" s="621">
        <v>5</v>
      </c>
      <c r="AA5" s="621"/>
      <c r="AB5" s="621"/>
      <c r="AC5" s="621"/>
      <c r="AD5" s="622">
        <v>204744</v>
      </c>
      <c r="AE5" s="622"/>
      <c r="AF5" s="622"/>
      <c r="AG5" s="622"/>
      <c r="AH5" s="622"/>
      <c r="AI5" s="622"/>
      <c r="AJ5" s="622"/>
      <c r="AK5" s="622"/>
      <c r="AL5" s="623">
        <v>9.3000000000000007</v>
      </c>
      <c r="AM5" s="624"/>
      <c r="AN5" s="624"/>
      <c r="AO5" s="625"/>
      <c r="AP5" s="615" t="s">
        <v>223</v>
      </c>
      <c r="AQ5" s="616"/>
      <c r="AR5" s="616"/>
      <c r="AS5" s="616"/>
      <c r="AT5" s="616"/>
      <c r="AU5" s="616"/>
      <c r="AV5" s="616"/>
      <c r="AW5" s="616"/>
      <c r="AX5" s="616"/>
      <c r="AY5" s="616"/>
      <c r="AZ5" s="616"/>
      <c r="BA5" s="616"/>
      <c r="BB5" s="616"/>
      <c r="BC5" s="616"/>
      <c r="BD5" s="616"/>
      <c r="BE5" s="616"/>
      <c r="BF5" s="617"/>
      <c r="BG5" s="629">
        <v>204407</v>
      </c>
      <c r="BH5" s="630"/>
      <c r="BI5" s="630"/>
      <c r="BJ5" s="630"/>
      <c r="BK5" s="630"/>
      <c r="BL5" s="630"/>
      <c r="BM5" s="630"/>
      <c r="BN5" s="631"/>
      <c r="BO5" s="632">
        <v>99.8</v>
      </c>
      <c r="BP5" s="632"/>
      <c r="BQ5" s="632"/>
      <c r="BR5" s="632"/>
      <c r="BS5" s="633" t="s">
        <v>126</v>
      </c>
      <c r="BT5" s="633"/>
      <c r="BU5" s="633"/>
      <c r="BV5" s="633"/>
      <c r="BW5" s="633"/>
      <c r="BX5" s="633"/>
      <c r="BY5" s="633"/>
      <c r="BZ5" s="633"/>
      <c r="CA5" s="633"/>
      <c r="CB5" s="637"/>
      <c r="CD5" s="611" t="s">
        <v>218</v>
      </c>
      <c r="CE5" s="612"/>
      <c r="CF5" s="612"/>
      <c r="CG5" s="612"/>
      <c r="CH5" s="612"/>
      <c r="CI5" s="612"/>
      <c r="CJ5" s="612"/>
      <c r="CK5" s="612"/>
      <c r="CL5" s="612"/>
      <c r="CM5" s="612"/>
      <c r="CN5" s="612"/>
      <c r="CO5" s="612"/>
      <c r="CP5" s="612"/>
      <c r="CQ5" s="613"/>
      <c r="CR5" s="611" t="s">
        <v>224</v>
      </c>
      <c r="CS5" s="612"/>
      <c r="CT5" s="612"/>
      <c r="CU5" s="612"/>
      <c r="CV5" s="612"/>
      <c r="CW5" s="612"/>
      <c r="CX5" s="612"/>
      <c r="CY5" s="613"/>
      <c r="CZ5" s="611" t="s">
        <v>216</v>
      </c>
      <c r="DA5" s="612"/>
      <c r="DB5" s="612"/>
      <c r="DC5" s="613"/>
      <c r="DD5" s="611" t="s">
        <v>225</v>
      </c>
      <c r="DE5" s="612"/>
      <c r="DF5" s="612"/>
      <c r="DG5" s="612"/>
      <c r="DH5" s="612"/>
      <c r="DI5" s="612"/>
      <c r="DJ5" s="612"/>
      <c r="DK5" s="612"/>
      <c r="DL5" s="612"/>
      <c r="DM5" s="612"/>
      <c r="DN5" s="612"/>
      <c r="DO5" s="612"/>
      <c r="DP5" s="613"/>
      <c r="DQ5" s="611" t="s">
        <v>226</v>
      </c>
      <c r="DR5" s="612"/>
      <c r="DS5" s="612"/>
      <c r="DT5" s="612"/>
      <c r="DU5" s="612"/>
      <c r="DV5" s="612"/>
      <c r="DW5" s="612"/>
      <c r="DX5" s="612"/>
      <c r="DY5" s="612"/>
      <c r="DZ5" s="612"/>
      <c r="EA5" s="612"/>
      <c r="EB5" s="612"/>
      <c r="EC5" s="613"/>
    </row>
    <row r="6" spans="2:143" ht="11.25" customHeight="1" x14ac:dyDescent="0.15">
      <c r="B6" s="626" t="s">
        <v>227</v>
      </c>
      <c r="C6" s="627"/>
      <c r="D6" s="627"/>
      <c r="E6" s="627"/>
      <c r="F6" s="627"/>
      <c r="G6" s="627"/>
      <c r="H6" s="627"/>
      <c r="I6" s="627"/>
      <c r="J6" s="627"/>
      <c r="K6" s="627"/>
      <c r="L6" s="627"/>
      <c r="M6" s="627"/>
      <c r="N6" s="627"/>
      <c r="O6" s="627"/>
      <c r="P6" s="627"/>
      <c r="Q6" s="628"/>
      <c r="R6" s="629">
        <v>94412</v>
      </c>
      <c r="S6" s="630"/>
      <c r="T6" s="630"/>
      <c r="U6" s="630"/>
      <c r="V6" s="630"/>
      <c r="W6" s="630"/>
      <c r="X6" s="630"/>
      <c r="Y6" s="631"/>
      <c r="Z6" s="632">
        <v>2.2999999999999998</v>
      </c>
      <c r="AA6" s="632"/>
      <c r="AB6" s="632"/>
      <c r="AC6" s="632"/>
      <c r="AD6" s="633">
        <v>94412</v>
      </c>
      <c r="AE6" s="633"/>
      <c r="AF6" s="633"/>
      <c r="AG6" s="633"/>
      <c r="AH6" s="633"/>
      <c r="AI6" s="633"/>
      <c r="AJ6" s="633"/>
      <c r="AK6" s="633"/>
      <c r="AL6" s="634">
        <v>4.3</v>
      </c>
      <c r="AM6" s="635"/>
      <c r="AN6" s="635"/>
      <c r="AO6" s="636"/>
      <c r="AP6" s="626" t="s">
        <v>228</v>
      </c>
      <c r="AQ6" s="627"/>
      <c r="AR6" s="627"/>
      <c r="AS6" s="627"/>
      <c r="AT6" s="627"/>
      <c r="AU6" s="627"/>
      <c r="AV6" s="627"/>
      <c r="AW6" s="627"/>
      <c r="AX6" s="627"/>
      <c r="AY6" s="627"/>
      <c r="AZ6" s="627"/>
      <c r="BA6" s="627"/>
      <c r="BB6" s="627"/>
      <c r="BC6" s="627"/>
      <c r="BD6" s="627"/>
      <c r="BE6" s="627"/>
      <c r="BF6" s="628"/>
      <c r="BG6" s="629">
        <v>204407</v>
      </c>
      <c r="BH6" s="630"/>
      <c r="BI6" s="630"/>
      <c r="BJ6" s="630"/>
      <c r="BK6" s="630"/>
      <c r="BL6" s="630"/>
      <c r="BM6" s="630"/>
      <c r="BN6" s="631"/>
      <c r="BO6" s="632">
        <v>99.8</v>
      </c>
      <c r="BP6" s="632"/>
      <c r="BQ6" s="632"/>
      <c r="BR6" s="632"/>
      <c r="BS6" s="633" t="s">
        <v>126</v>
      </c>
      <c r="BT6" s="633"/>
      <c r="BU6" s="633"/>
      <c r="BV6" s="633"/>
      <c r="BW6" s="633"/>
      <c r="BX6" s="633"/>
      <c r="BY6" s="633"/>
      <c r="BZ6" s="633"/>
      <c r="CA6" s="633"/>
      <c r="CB6" s="637"/>
      <c r="CD6" s="640" t="s">
        <v>229</v>
      </c>
      <c r="CE6" s="641"/>
      <c r="CF6" s="641"/>
      <c r="CG6" s="641"/>
      <c r="CH6" s="641"/>
      <c r="CI6" s="641"/>
      <c r="CJ6" s="641"/>
      <c r="CK6" s="641"/>
      <c r="CL6" s="641"/>
      <c r="CM6" s="641"/>
      <c r="CN6" s="641"/>
      <c r="CO6" s="641"/>
      <c r="CP6" s="641"/>
      <c r="CQ6" s="642"/>
      <c r="CR6" s="629">
        <v>56679</v>
      </c>
      <c r="CS6" s="630"/>
      <c r="CT6" s="630"/>
      <c r="CU6" s="630"/>
      <c r="CV6" s="630"/>
      <c r="CW6" s="630"/>
      <c r="CX6" s="630"/>
      <c r="CY6" s="631"/>
      <c r="CZ6" s="623">
        <v>1.6</v>
      </c>
      <c r="DA6" s="624"/>
      <c r="DB6" s="624"/>
      <c r="DC6" s="643"/>
      <c r="DD6" s="638" t="s">
        <v>126</v>
      </c>
      <c r="DE6" s="630"/>
      <c r="DF6" s="630"/>
      <c r="DG6" s="630"/>
      <c r="DH6" s="630"/>
      <c r="DI6" s="630"/>
      <c r="DJ6" s="630"/>
      <c r="DK6" s="630"/>
      <c r="DL6" s="630"/>
      <c r="DM6" s="630"/>
      <c r="DN6" s="630"/>
      <c r="DO6" s="630"/>
      <c r="DP6" s="631"/>
      <c r="DQ6" s="638">
        <v>56679</v>
      </c>
      <c r="DR6" s="630"/>
      <c r="DS6" s="630"/>
      <c r="DT6" s="630"/>
      <c r="DU6" s="630"/>
      <c r="DV6" s="630"/>
      <c r="DW6" s="630"/>
      <c r="DX6" s="630"/>
      <c r="DY6" s="630"/>
      <c r="DZ6" s="630"/>
      <c r="EA6" s="630"/>
      <c r="EB6" s="630"/>
      <c r="EC6" s="639"/>
    </row>
    <row r="7" spans="2:143" ht="11.25" customHeight="1" x14ac:dyDescent="0.15">
      <c r="B7" s="626" t="s">
        <v>230</v>
      </c>
      <c r="C7" s="627"/>
      <c r="D7" s="627"/>
      <c r="E7" s="627"/>
      <c r="F7" s="627"/>
      <c r="G7" s="627"/>
      <c r="H7" s="627"/>
      <c r="I7" s="627"/>
      <c r="J7" s="627"/>
      <c r="K7" s="627"/>
      <c r="L7" s="627"/>
      <c r="M7" s="627"/>
      <c r="N7" s="627"/>
      <c r="O7" s="627"/>
      <c r="P7" s="627"/>
      <c r="Q7" s="628"/>
      <c r="R7" s="629">
        <v>200</v>
      </c>
      <c r="S7" s="630"/>
      <c r="T7" s="630"/>
      <c r="U7" s="630"/>
      <c r="V7" s="630"/>
      <c r="W7" s="630"/>
      <c r="X7" s="630"/>
      <c r="Y7" s="631"/>
      <c r="Z7" s="632">
        <v>0</v>
      </c>
      <c r="AA7" s="632"/>
      <c r="AB7" s="632"/>
      <c r="AC7" s="632"/>
      <c r="AD7" s="633">
        <v>200</v>
      </c>
      <c r="AE7" s="633"/>
      <c r="AF7" s="633"/>
      <c r="AG7" s="633"/>
      <c r="AH7" s="633"/>
      <c r="AI7" s="633"/>
      <c r="AJ7" s="633"/>
      <c r="AK7" s="633"/>
      <c r="AL7" s="634">
        <v>0</v>
      </c>
      <c r="AM7" s="635"/>
      <c r="AN7" s="635"/>
      <c r="AO7" s="636"/>
      <c r="AP7" s="626" t="s">
        <v>231</v>
      </c>
      <c r="AQ7" s="627"/>
      <c r="AR7" s="627"/>
      <c r="AS7" s="627"/>
      <c r="AT7" s="627"/>
      <c r="AU7" s="627"/>
      <c r="AV7" s="627"/>
      <c r="AW7" s="627"/>
      <c r="AX7" s="627"/>
      <c r="AY7" s="627"/>
      <c r="AZ7" s="627"/>
      <c r="BA7" s="627"/>
      <c r="BB7" s="627"/>
      <c r="BC7" s="627"/>
      <c r="BD7" s="627"/>
      <c r="BE7" s="627"/>
      <c r="BF7" s="628"/>
      <c r="BG7" s="629">
        <v>78467</v>
      </c>
      <c r="BH7" s="630"/>
      <c r="BI7" s="630"/>
      <c r="BJ7" s="630"/>
      <c r="BK7" s="630"/>
      <c r="BL7" s="630"/>
      <c r="BM7" s="630"/>
      <c r="BN7" s="631"/>
      <c r="BO7" s="632">
        <v>38.299999999999997</v>
      </c>
      <c r="BP7" s="632"/>
      <c r="BQ7" s="632"/>
      <c r="BR7" s="632"/>
      <c r="BS7" s="633" t="s">
        <v>126</v>
      </c>
      <c r="BT7" s="633"/>
      <c r="BU7" s="633"/>
      <c r="BV7" s="633"/>
      <c r="BW7" s="633"/>
      <c r="BX7" s="633"/>
      <c r="BY7" s="633"/>
      <c r="BZ7" s="633"/>
      <c r="CA7" s="633"/>
      <c r="CB7" s="637"/>
      <c r="CD7" s="644" t="s">
        <v>232</v>
      </c>
      <c r="CE7" s="645"/>
      <c r="CF7" s="645"/>
      <c r="CG7" s="645"/>
      <c r="CH7" s="645"/>
      <c r="CI7" s="645"/>
      <c r="CJ7" s="645"/>
      <c r="CK7" s="645"/>
      <c r="CL7" s="645"/>
      <c r="CM7" s="645"/>
      <c r="CN7" s="645"/>
      <c r="CO7" s="645"/>
      <c r="CP7" s="645"/>
      <c r="CQ7" s="646"/>
      <c r="CR7" s="629">
        <v>632665</v>
      </c>
      <c r="CS7" s="630"/>
      <c r="CT7" s="630"/>
      <c r="CU7" s="630"/>
      <c r="CV7" s="630"/>
      <c r="CW7" s="630"/>
      <c r="CX7" s="630"/>
      <c r="CY7" s="631"/>
      <c r="CZ7" s="632">
        <v>18</v>
      </c>
      <c r="DA7" s="632"/>
      <c r="DB7" s="632"/>
      <c r="DC7" s="632"/>
      <c r="DD7" s="638">
        <v>1888</v>
      </c>
      <c r="DE7" s="630"/>
      <c r="DF7" s="630"/>
      <c r="DG7" s="630"/>
      <c r="DH7" s="630"/>
      <c r="DI7" s="630"/>
      <c r="DJ7" s="630"/>
      <c r="DK7" s="630"/>
      <c r="DL7" s="630"/>
      <c r="DM7" s="630"/>
      <c r="DN7" s="630"/>
      <c r="DO7" s="630"/>
      <c r="DP7" s="631"/>
      <c r="DQ7" s="638">
        <v>565970</v>
      </c>
      <c r="DR7" s="630"/>
      <c r="DS7" s="630"/>
      <c r="DT7" s="630"/>
      <c r="DU7" s="630"/>
      <c r="DV7" s="630"/>
      <c r="DW7" s="630"/>
      <c r="DX7" s="630"/>
      <c r="DY7" s="630"/>
      <c r="DZ7" s="630"/>
      <c r="EA7" s="630"/>
      <c r="EB7" s="630"/>
      <c r="EC7" s="639"/>
    </row>
    <row r="8" spans="2:143" ht="11.25" customHeight="1" x14ac:dyDescent="0.15">
      <c r="B8" s="626" t="s">
        <v>233</v>
      </c>
      <c r="C8" s="627"/>
      <c r="D8" s="627"/>
      <c r="E8" s="627"/>
      <c r="F8" s="627"/>
      <c r="G8" s="627"/>
      <c r="H8" s="627"/>
      <c r="I8" s="627"/>
      <c r="J8" s="627"/>
      <c r="K8" s="627"/>
      <c r="L8" s="627"/>
      <c r="M8" s="627"/>
      <c r="N8" s="627"/>
      <c r="O8" s="627"/>
      <c r="P8" s="627"/>
      <c r="Q8" s="628"/>
      <c r="R8" s="629">
        <v>1618</v>
      </c>
      <c r="S8" s="630"/>
      <c r="T8" s="630"/>
      <c r="U8" s="630"/>
      <c r="V8" s="630"/>
      <c r="W8" s="630"/>
      <c r="X8" s="630"/>
      <c r="Y8" s="631"/>
      <c r="Z8" s="632">
        <v>0</v>
      </c>
      <c r="AA8" s="632"/>
      <c r="AB8" s="632"/>
      <c r="AC8" s="632"/>
      <c r="AD8" s="633">
        <v>1618</v>
      </c>
      <c r="AE8" s="633"/>
      <c r="AF8" s="633"/>
      <c r="AG8" s="633"/>
      <c r="AH8" s="633"/>
      <c r="AI8" s="633"/>
      <c r="AJ8" s="633"/>
      <c r="AK8" s="633"/>
      <c r="AL8" s="634">
        <v>0.1</v>
      </c>
      <c r="AM8" s="635"/>
      <c r="AN8" s="635"/>
      <c r="AO8" s="636"/>
      <c r="AP8" s="626" t="s">
        <v>234</v>
      </c>
      <c r="AQ8" s="627"/>
      <c r="AR8" s="627"/>
      <c r="AS8" s="627"/>
      <c r="AT8" s="627"/>
      <c r="AU8" s="627"/>
      <c r="AV8" s="627"/>
      <c r="AW8" s="627"/>
      <c r="AX8" s="627"/>
      <c r="AY8" s="627"/>
      <c r="AZ8" s="627"/>
      <c r="BA8" s="627"/>
      <c r="BB8" s="627"/>
      <c r="BC8" s="627"/>
      <c r="BD8" s="627"/>
      <c r="BE8" s="627"/>
      <c r="BF8" s="628"/>
      <c r="BG8" s="629">
        <v>3528</v>
      </c>
      <c r="BH8" s="630"/>
      <c r="BI8" s="630"/>
      <c r="BJ8" s="630"/>
      <c r="BK8" s="630"/>
      <c r="BL8" s="630"/>
      <c r="BM8" s="630"/>
      <c r="BN8" s="631"/>
      <c r="BO8" s="632">
        <v>1.7</v>
      </c>
      <c r="BP8" s="632"/>
      <c r="BQ8" s="632"/>
      <c r="BR8" s="632"/>
      <c r="BS8" s="633" t="s">
        <v>126</v>
      </c>
      <c r="BT8" s="633"/>
      <c r="BU8" s="633"/>
      <c r="BV8" s="633"/>
      <c r="BW8" s="633"/>
      <c r="BX8" s="633"/>
      <c r="BY8" s="633"/>
      <c r="BZ8" s="633"/>
      <c r="CA8" s="633"/>
      <c r="CB8" s="637"/>
      <c r="CD8" s="644" t="s">
        <v>235</v>
      </c>
      <c r="CE8" s="645"/>
      <c r="CF8" s="645"/>
      <c r="CG8" s="645"/>
      <c r="CH8" s="645"/>
      <c r="CI8" s="645"/>
      <c r="CJ8" s="645"/>
      <c r="CK8" s="645"/>
      <c r="CL8" s="645"/>
      <c r="CM8" s="645"/>
      <c r="CN8" s="645"/>
      <c r="CO8" s="645"/>
      <c r="CP8" s="645"/>
      <c r="CQ8" s="646"/>
      <c r="CR8" s="629">
        <v>725151</v>
      </c>
      <c r="CS8" s="630"/>
      <c r="CT8" s="630"/>
      <c r="CU8" s="630"/>
      <c r="CV8" s="630"/>
      <c r="CW8" s="630"/>
      <c r="CX8" s="630"/>
      <c r="CY8" s="631"/>
      <c r="CZ8" s="632">
        <v>20.6</v>
      </c>
      <c r="DA8" s="632"/>
      <c r="DB8" s="632"/>
      <c r="DC8" s="632"/>
      <c r="DD8" s="638">
        <v>103</v>
      </c>
      <c r="DE8" s="630"/>
      <c r="DF8" s="630"/>
      <c r="DG8" s="630"/>
      <c r="DH8" s="630"/>
      <c r="DI8" s="630"/>
      <c r="DJ8" s="630"/>
      <c r="DK8" s="630"/>
      <c r="DL8" s="630"/>
      <c r="DM8" s="630"/>
      <c r="DN8" s="630"/>
      <c r="DO8" s="630"/>
      <c r="DP8" s="631"/>
      <c r="DQ8" s="638">
        <v>442413</v>
      </c>
      <c r="DR8" s="630"/>
      <c r="DS8" s="630"/>
      <c r="DT8" s="630"/>
      <c r="DU8" s="630"/>
      <c r="DV8" s="630"/>
      <c r="DW8" s="630"/>
      <c r="DX8" s="630"/>
      <c r="DY8" s="630"/>
      <c r="DZ8" s="630"/>
      <c r="EA8" s="630"/>
      <c r="EB8" s="630"/>
      <c r="EC8" s="639"/>
    </row>
    <row r="9" spans="2:143" ht="11.25" customHeight="1" x14ac:dyDescent="0.15">
      <c r="B9" s="626" t="s">
        <v>236</v>
      </c>
      <c r="C9" s="627"/>
      <c r="D9" s="627"/>
      <c r="E9" s="627"/>
      <c r="F9" s="627"/>
      <c r="G9" s="627"/>
      <c r="H9" s="627"/>
      <c r="I9" s="627"/>
      <c r="J9" s="627"/>
      <c r="K9" s="627"/>
      <c r="L9" s="627"/>
      <c r="M9" s="627"/>
      <c r="N9" s="627"/>
      <c r="O9" s="627"/>
      <c r="P9" s="627"/>
      <c r="Q9" s="628"/>
      <c r="R9" s="629">
        <v>1804</v>
      </c>
      <c r="S9" s="630"/>
      <c r="T9" s="630"/>
      <c r="U9" s="630"/>
      <c r="V9" s="630"/>
      <c r="W9" s="630"/>
      <c r="X9" s="630"/>
      <c r="Y9" s="631"/>
      <c r="Z9" s="632">
        <v>0</v>
      </c>
      <c r="AA9" s="632"/>
      <c r="AB9" s="632"/>
      <c r="AC9" s="632"/>
      <c r="AD9" s="633">
        <v>1804</v>
      </c>
      <c r="AE9" s="633"/>
      <c r="AF9" s="633"/>
      <c r="AG9" s="633"/>
      <c r="AH9" s="633"/>
      <c r="AI9" s="633"/>
      <c r="AJ9" s="633"/>
      <c r="AK9" s="633"/>
      <c r="AL9" s="634">
        <v>0.1</v>
      </c>
      <c r="AM9" s="635"/>
      <c r="AN9" s="635"/>
      <c r="AO9" s="636"/>
      <c r="AP9" s="626" t="s">
        <v>237</v>
      </c>
      <c r="AQ9" s="627"/>
      <c r="AR9" s="627"/>
      <c r="AS9" s="627"/>
      <c r="AT9" s="627"/>
      <c r="AU9" s="627"/>
      <c r="AV9" s="627"/>
      <c r="AW9" s="627"/>
      <c r="AX9" s="627"/>
      <c r="AY9" s="627"/>
      <c r="AZ9" s="627"/>
      <c r="BA9" s="627"/>
      <c r="BB9" s="627"/>
      <c r="BC9" s="627"/>
      <c r="BD9" s="627"/>
      <c r="BE9" s="627"/>
      <c r="BF9" s="628"/>
      <c r="BG9" s="629">
        <v>69269</v>
      </c>
      <c r="BH9" s="630"/>
      <c r="BI9" s="630"/>
      <c r="BJ9" s="630"/>
      <c r="BK9" s="630"/>
      <c r="BL9" s="630"/>
      <c r="BM9" s="630"/>
      <c r="BN9" s="631"/>
      <c r="BO9" s="632">
        <v>33.799999999999997</v>
      </c>
      <c r="BP9" s="632"/>
      <c r="BQ9" s="632"/>
      <c r="BR9" s="632"/>
      <c r="BS9" s="633" t="s">
        <v>126</v>
      </c>
      <c r="BT9" s="633"/>
      <c r="BU9" s="633"/>
      <c r="BV9" s="633"/>
      <c r="BW9" s="633"/>
      <c r="BX9" s="633"/>
      <c r="BY9" s="633"/>
      <c r="BZ9" s="633"/>
      <c r="CA9" s="633"/>
      <c r="CB9" s="637"/>
      <c r="CD9" s="644" t="s">
        <v>238</v>
      </c>
      <c r="CE9" s="645"/>
      <c r="CF9" s="645"/>
      <c r="CG9" s="645"/>
      <c r="CH9" s="645"/>
      <c r="CI9" s="645"/>
      <c r="CJ9" s="645"/>
      <c r="CK9" s="645"/>
      <c r="CL9" s="645"/>
      <c r="CM9" s="645"/>
      <c r="CN9" s="645"/>
      <c r="CO9" s="645"/>
      <c r="CP9" s="645"/>
      <c r="CQ9" s="646"/>
      <c r="CR9" s="629">
        <v>349672</v>
      </c>
      <c r="CS9" s="630"/>
      <c r="CT9" s="630"/>
      <c r="CU9" s="630"/>
      <c r="CV9" s="630"/>
      <c r="CW9" s="630"/>
      <c r="CX9" s="630"/>
      <c r="CY9" s="631"/>
      <c r="CZ9" s="632">
        <v>10</v>
      </c>
      <c r="DA9" s="632"/>
      <c r="DB9" s="632"/>
      <c r="DC9" s="632"/>
      <c r="DD9" s="638">
        <v>18920</v>
      </c>
      <c r="DE9" s="630"/>
      <c r="DF9" s="630"/>
      <c r="DG9" s="630"/>
      <c r="DH9" s="630"/>
      <c r="DI9" s="630"/>
      <c r="DJ9" s="630"/>
      <c r="DK9" s="630"/>
      <c r="DL9" s="630"/>
      <c r="DM9" s="630"/>
      <c r="DN9" s="630"/>
      <c r="DO9" s="630"/>
      <c r="DP9" s="631"/>
      <c r="DQ9" s="638">
        <v>248067</v>
      </c>
      <c r="DR9" s="630"/>
      <c r="DS9" s="630"/>
      <c r="DT9" s="630"/>
      <c r="DU9" s="630"/>
      <c r="DV9" s="630"/>
      <c r="DW9" s="630"/>
      <c r="DX9" s="630"/>
      <c r="DY9" s="630"/>
      <c r="DZ9" s="630"/>
      <c r="EA9" s="630"/>
      <c r="EB9" s="630"/>
      <c r="EC9" s="639"/>
    </row>
    <row r="10" spans="2:143" ht="11.25" customHeight="1" x14ac:dyDescent="0.15">
      <c r="B10" s="626" t="s">
        <v>239</v>
      </c>
      <c r="C10" s="627"/>
      <c r="D10" s="627"/>
      <c r="E10" s="627"/>
      <c r="F10" s="627"/>
      <c r="G10" s="627"/>
      <c r="H10" s="627"/>
      <c r="I10" s="627"/>
      <c r="J10" s="627"/>
      <c r="K10" s="627"/>
      <c r="L10" s="627"/>
      <c r="M10" s="627"/>
      <c r="N10" s="627"/>
      <c r="O10" s="627"/>
      <c r="P10" s="627"/>
      <c r="Q10" s="628"/>
      <c r="R10" s="629" t="s">
        <v>126</v>
      </c>
      <c r="S10" s="630"/>
      <c r="T10" s="630"/>
      <c r="U10" s="630"/>
      <c r="V10" s="630"/>
      <c r="W10" s="630"/>
      <c r="X10" s="630"/>
      <c r="Y10" s="631"/>
      <c r="Z10" s="632" t="s">
        <v>126</v>
      </c>
      <c r="AA10" s="632"/>
      <c r="AB10" s="632"/>
      <c r="AC10" s="632"/>
      <c r="AD10" s="633" t="s">
        <v>126</v>
      </c>
      <c r="AE10" s="633"/>
      <c r="AF10" s="633"/>
      <c r="AG10" s="633"/>
      <c r="AH10" s="633"/>
      <c r="AI10" s="633"/>
      <c r="AJ10" s="633"/>
      <c r="AK10" s="633"/>
      <c r="AL10" s="634" t="s">
        <v>126</v>
      </c>
      <c r="AM10" s="635"/>
      <c r="AN10" s="635"/>
      <c r="AO10" s="636"/>
      <c r="AP10" s="626" t="s">
        <v>240</v>
      </c>
      <c r="AQ10" s="627"/>
      <c r="AR10" s="627"/>
      <c r="AS10" s="627"/>
      <c r="AT10" s="627"/>
      <c r="AU10" s="627"/>
      <c r="AV10" s="627"/>
      <c r="AW10" s="627"/>
      <c r="AX10" s="627"/>
      <c r="AY10" s="627"/>
      <c r="AZ10" s="627"/>
      <c r="BA10" s="627"/>
      <c r="BB10" s="627"/>
      <c r="BC10" s="627"/>
      <c r="BD10" s="627"/>
      <c r="BE10" s="627"/>
      <c r="BF10" s="628"/>
      <c r="BG10" s="629">
        <v>4583</v>
      </c>
      <c r="BH10" s="630"/>
      <c r="BI10" s="630"/>
      <c r="BJ10" s="630"/>
      <c r="BK10" s="630"/>
      <c r="BL10" s="630"/>
      <c r="BM10" s="630"/>
      <c r="BN10" s="631"/>
      <c r="BO10" s="632">
        <v>2.2000000000000002</v>
      </c>
      <c r="BP10" s="632"/>
      <c r="BQ10" s="632"/>
      <c r="BR10" s="632"/>
      <c r="BS10" s="633" t="s">
        <v>126</v>
      </c>
      <c r="BT10" s="633"/>
      <c r="BU10" s="633"/>
      <c r="BV10" s="633"/>
      <c r="BW10" s="633"/>
      <c r="BX10" s="633"/>
      <c r="BY10" s="633"/>
      <c r="BZ10" s="633"/>
      <c r="CA10" s="633"/>
      <c r="CB10" s="637"/>
      <c r="CD10" s="644" t="s">
        <v>241</v>
      </c>
      <c r="CE10" s="645"/>
      <c r="CF10" s="645"/>
      <c r="CG10" s="645"/>
      <c r="CH10" s="645"/>
      <c r="CI10" s="645"/>
      <c r="CJ10" s="645"/>
      <c r="CK10" s="645"/>
      <c r="CL10" s="645"/>
      <c r="CM10" s="645"/>
      <c r="CN10" s="645"/>
      <c r="CO10" s="645"/>
      <c r="CP10" s="645"/>
      <c r="CQ10" s="646"/>
      <c r="CR10" s="629" t="s">
        <v>126</v>
      </c>
      <c r="CS10" s="630"/>
      <c r="CT10" s="630"/>
      <c r="CU10" s="630"/>
      <c r="CV10" s="630"/>
      <c r="CW10" s="630"/>
      <c r="CX10" s="630"/>
      <c r="CY10" s="631"/>
      <c r="CZ10" s="632" t="s">
        <v>126</v>
      </c>
      <c r="DA10" s="632"/>
      <c r="DB10" s="632"/>
      <c r="DC10" s="632"/>
      <c r="DD10" s="638" t="s">
        <v>126</v>
      </c>
      <c r="DE10" s="630"/>
      <c r="DF10" s="630"/>
      <c r="DG10" s="630"/>
      <c r="DH10" s="630"/>
      <c r="DI10" s="630"/>
      <c r="DJ10" s="630"/>
      <c r="DK10" s="630"/>
      <c r="DL10" s="630"/>
      <c r="DM10" s="630"/>
      <c r="DN10" s="630"/>
      <c r="DO10" s="630"/>
      <c r="DP10" s="631"/>
      <c r="DQ10" s="638" t="s">
        <v>126</v>
      </c>
      <c r="DR10" s="630"/>
      <c r="DS10" s="630"/>
      <c r="DT10" s="630"/>
      <c r="DU10" s="630"/>
      <c r="DV10" s="630"/>
      <c r="DW10" s="630"/>
      <c r="DX10" s="630"/>
      <c r="DY10" s="630"/>
      <c r="DZ10" s="630"/>
      <c r="EA10" s="630"/>
      <c r="EB10" s="630"/>
      <c r="EC10" s="639"/>
    </row>
    <row r="11" spans="2:143" ht="11.25" customHeight="1" x14ac:dyDescent="0.15">
      <c r="B11" s="626" t="s">
        <v>242</v>
      </c>
      <c r="C11" s="627"/>
      <c r="D11" s="627"/>
      <c r="E11" s="627"/>
      <c r="F11" s="627"/>
      <c r="G11" s="627"/>
      <c r="H11" s="627"/>
      <c r="I11" s="627"/>
      <c r="J11" s="627"/>
      <c r="K11" s="627"/>
      <c r="L11" s="627"/>
      <c r="M11" s="627"/>
      <c r="N11" s="627"/>
      <c r="O11" s="627"/>
      <c r="P11" s="627"/>
      <c r="Q11" s="628"/>
      <c r="R11" s="629">
        <v>59043</v>
      </c>
      <c r="S11" s="630"/>
      <c r="T11" s="630"/>
      <c r="U11" s="630"/>
      <c r="V11" s="630"/>
      <c r="W11" s="630"/>
      <c r="X11" s="630"/>
      <c r="Y11" s="631"/>
      <c r="Z11" s="634">
        <v>1.4</v>
      </c>
      <c r="AA11" s="635"/>
      <c r="AB11" s="635"/>
      <c r="AC11" s="647"/>
      <c r="AD11" s="638">
        <v>59043</v>
      </c>
      <c r="AE11" s="630"/>
      <c r="AF11" s="630"/>
      <c r="AG11" s="630"/>
      <c r="AH11" s="630"/>
      <c r="AI11" s="630"/>
      <c r="AJ11" s="630"/>
      <c r="AK11" s="631"/>
      <c r="AL11" s="634">
        <v>2.7</v>
      </c>
      <c r="AM11" s="635"/>
      <c r="AN11" s="635"/>
      <c r="AO11" s="636"/>
      <c r="AP11" s="626" t="s">
        <v>243</v>
      </c>
      <c r="AQ11" s="627"/>
      <c r="AR11" s="627"/>
      <c r="AS11" s="627"/>
      <c r="AT11" s="627"/>
      <c r="AU11" s="627"/>
      <c r="AV11" s="627"/>
      <c r="AW11" s="627"/>
      <c r="AX11" s="627"/>
      <c r="AY11" s="627"/>
      <c r="AZ11" s="627"/>
      <c r="BA11" s="627"/>
      <c r="BB11" s="627"/>
      <c r="BC11" s="627"/>
      <c r="BD11" s="627"/>
      <c r="BE11" s="627"/>
      <c r="BF11" s="628"/>
      <c r="BG11" s="629">
        <v>1087</v>
      </c>
      <c r="BH11" s="630"/>
      <c r="BI11" s="630"/>
      <c r="BJ11" s="630"/>
      <c r="BK11" s="630"/>
      <c r="BL11" s="630"/>
      <c r="BM11" s="630"/>
      <c r="BN11" s="631"/>
      <c r="BO11" s="632">
        <v>0.5</v>
      </c>
      <c r="BP11" s="632"/>
      <c r="BQ11" s="632"/>
      <c r="BR11" s="632"/>
      <c r="BS11" s="633" t="s">
        <v>126</v>
      </c>
      <c r="BT11" s="633"/>
      <c r="BU11" s="633"/>
      <c r="BV11" s="633"/>
      <c r="BW11" s="633"/>
      <c r="BX11" s="633"/>
      <c r="BY11" s="633"/>
      <c r="BZ11" s="633"/>
      <c r="CA11" s="633"/>
      <c r="CB11" s="637"/>
      <c r="CD11" s="644" t="s">
        <v>244</v>
      </c>
      <c r="CE11" s="645"/>
      <c r="CF11" s="645"/>
      <c r="CG11" s="645"/>
      <c r="CH11" s="645"/>
      <c r="CI11" s="645"/>
      <c r="CJ11" s="645"/>
      <c r="CK11" s="645"/>
      <c r="CL11" s="645"/>
      <c r="CM11" s="645"/>
      <c r="CN11" s="645"/>
      <c r="CO11" s="645"/>
      <c r="CP11" s="645"/>
      <c r="CQ11" s="646"/>
      <c r="CR11" s="629">
        <v>336343</v>
      </c>
      <c r="CS11" s="630"/>
      <c r="CT11" s="630"/>
      <c r="CU11" s="630"/>
      <c r="CV11" s="630"/>
      <c r="CW11" s="630"/>
      <c r="CX11" s="630"/>
      <c r="CY11" s="631"/>
      <c r="CZ11" s="632">
        <v>9.6</v>
      </c>
      <c r="DA11" s="632"/>
      <c r="DB11" s="632"/>
      <c r="DC11" s="632"/>
      <c r="DD11" s="638">
        <v>207340</v>
      </c>
      <c r="DE11" s="630"/>
      <c r="DF11" s="630"/>
      <c r="DG11" s="630"/>
      <c r="DH11" s="630"/>
      <c r="DI11" s="630"/>
      <c r="DJ11" s="630"/>
      <c r="DK11" s="630"/>
      <c r="DL11" s="630"/>
      <c r="DM11" s="630"/>
      <c r="DN11" s="630"/>
      <c r="DO11" s="630"/>
      <c r="DP11" s="631"/>
      <c r="DQ11" s="638">
        <v>166781</v>
      </c>
      <c r="DR11" s="630"/>
      <c r="DS11" s="630"/>
      <c r="DT11" s="630"/>
      <c r="DU11" s="630"/>
      <c r="DV11" s="630"/>
      <c r="DW11" s="630"/>
      <c r="DX11" s="630"/>
      <c r="DY11" s="630"/>
      <c r="DZ11" s="630"/>
      <c r="EA11" s="630"/>
      <c r="EB11" s="630"/>
      <c r="EC11" s="639"/>
    </row>
    <row r="12" spans="2:143" ht="11.25" customHeight="1" x14ac:dyDescent="0.15">
      <c r="B12" s="626" t="s">
        <v>245</v>
      </c>
      <c r="C12" s="627"/>
      <c r="D12" s="627"/>
      <c r="E12" s="627"/>
      <c r="F12" s="627"/>
      <c r="G12" s="627"/>
      <c r="H12" s="627"/>
      <c r="I12" s="627"/>
      <c r="J12" s="627"/>
      <c r="K12" s="627"/>
      <c r="L12" s="627"/>
      <c r="M12" s="627"/>
      <c r="N12" s="627"/>
      <c r="O12" s="627"/>
      <c r="P12" s="627"/>
      <c r="Q12" s="628"/>
      <c r="R12" s="629" t="s">
        <v>126</v>
      </c>
      <c r="S12" s="630"/>
      <c r="T12" s="630"/>
      <c r="U12" s="630"/>
      <c r="V12" s="630"/>
      <c r="W12" s="630"/>
      <c r="X12" s="630"/>
      <c r="Y12" s="631"/>
      <c r="Z12" s="632" t="s">
        <v>126</v>
      </c>
      <c r="AA12" s="632"/>
      <c r="AB12" s="632"/>
      <c r="AC12" s="632"/>
      <c r="AD12" s="633" t="s">
        <v>126</v>
      </c>
      <c r="AE12" s="633"/>
      <c r="AF12" s="633"/>
      <c r="AG12" s="633"/>
      <c r="AH12" s="633"/>
      <c r="AI12" s="633"/>
      <c r="AJ12" s="633"/>
      <c r="AK12" s="633"/>
      <c r="AL12" s="634" t="s">
        <v>126</v>
      </c>
      <c r="AM12" s="635"/>
      <c r="AN12" s="635"/>
      <c r="AO12" s="636"/>
      <c r="AP12" s="626" t="s">
        <v>246</v>
      </c>
      <c r="AQ12" s="627"/>
      <c r="AR12" s="627"/>
      <c r="AS12" s="627"/>
      <c r="AT12" s="627"/>
      <c r="AU12" s="627"/>
      <c r="AV12" s="627"/>
      <c r="AW12" s="627"/>
      <c r="AX12" s="627"/>
      <c r="AY12" s="627"/>
      <c r="AZ12" s="627"/>
      <c r="BA12" s="627"/>
      <c r="BB12" s="627"/>
      <c r="BC12" s="627"/>
      <c r="BD12" s="627"/>
      <c r="BE12" s="627"/>
      <c r="BF12" s="628"/>
      <c r="BG12" s="629">
        <v>109875</v>
      </c>
      <c r="BH12" s="630"/>
      <c r="BI12" s="630"/>
      <c r="BJ12" s="630"/>
      <c r="BK12" s="630"/>
      <c r="BL12" s="630"/>
      <c r="BM12" s="630"/>
      <c r="BN12" s="631"/>
      <c r="BO12" s="632">
        <v>53.7</v>
      </c>
      <c r="BP12" s="632"/>
      <c r="BQ12" s="632"/>
      <c r="BR12" s="632"/>
      <c r="BS12" s="633" t="s">
        <v>126</v>
      </c>
      <c r="BT12" s="633"/>
      <c r="BU12" s="633"/>
      <c r="BV12" s="633"/>
      <c r="BW12" s="633"/>
      <c r="BX12" s="633"/>
      <c r="BY12" s="633"/>
      <c r="BZ12" s="633"/>
      <c r="CA12" s="633"/>
      <c r="CB12" s="637"/>
      <c r="CD12" s="644" t="s">
        <v>247</v>
      </c>
      <c r="CE12" s="645"/>
      <c r="CF12" s="645"/>
      <c r="CG12" s="645"/>
      <c r="CH12" s="645"/>
      <c r="CI12" s="645"/>
      <c r="CJ12" s="645"/>
      <c r="CK12" s="645"/>
      <c r="CL12" s="645"/>
      <c r="CM12" s="645"/>
      <c r="CN12" s="645"/>
      <c r="CO12" s="645"/>
      <c r="CP12" s="645"/>
      <c r="CQ12" s="646"/>
      <c r="CR12" s="629">
        <v>164257</v>
      </c>
      <c r="CS12" s="630"/>
      <c r="CT12" s="630"/>
      <c r="CU12" s="630"/>
      <c r="CV12" s="630"/>
      <c r="CW12" s="630"/>
      <c r="CX12" s="630"/>
      <c r="CY12" s="631"/>
      <c r="CZ12" s="632">
        <v>4.7</v>
      </c>
      <c r="DA12" s="632"/>
      <c r="DB12" s="632"/>
      <c r="DC12" s="632"/>
      <c r="DD12" s="638">
        <v>8605</v>
      </c>
      <c r="DE12" s="630"/>
      <c r="DF12" s="630"/>
      <c r="DG12" s="630"/>
      <c r="DH12" s="630"/>
      <c r="DI12" s="630"/>
      <c r="DJ12" s="630"/>
      <c r="DK12" s="630"/>
      <c r="DL12" s="630"/>
      <c r="DM12" s="630"/>
      <c r="DN12" s="630"/>
      <c r="DO12" s="630"/>
      <c r="DP12" s="631"/>
      <c r="DQ12" s="638">
        <v>147511</v>
      </c>
      <c r="DR12" s="630"/>
      <c r="DS12" s="630"/>
      <c r="DT12" s="630"/>
      <c r="DU12" s="630"/>
      <c r="DV12" s="630"/>
      <c r="DW12" s="630"/>
      <c r="DX12" s="630"/>
      <c r="DY12" s="630"/>
      <c r="DZ12" s="630"/>
      <c r="EA12" s="630"/>
      <c r="EB12" s="630"/>
      <c r="EC12" s="639"/>
    </row>
    <row r="13" spans="2:143" ht="11.25" customHeight="1" x14ac:dyDescent="0.15">
      <c r="B13" s="626" t="s">
        <v>248</v>
      </c>
      <c r="C13" s="627"/>
      <c r="D13" s="627"/>
      <c r="E13" s="627"/>
      <c r="F13" s="627"/>
      <c r="G13" s="627"/>
      <c r="H13" s="627"/>
      <c r="I13" s="627"/>
      <c r="J13" s="627"/>
      <c r="K13" s="627"/>
      <c r="L13" s="627"/>
      <c r="M13" s="627"/>
      <c r="N13" s="627"/>
      <c r="O13" s="627"/>
      <c r="P13" s="627"/>
      <c r="Q13" s="628"/>
      <c r="R13" s="629" t="s">
        <v>126</v>
      </c>
      <c r="S13" s="630"/>
      <c r="T13" s="630"/>
      <c r="U13" s="630"/>
      <c r="V13" s="630"/>
      <c r="W13" s="630"/>
      <c r="X13" s="630"/>
      <c r="Y13" s="631"/>
      <c r="Z13" s="632" t="s">
        <v>126</v>
      </c>
      <c r="AA13" s="632"/>
      <c r="AB13" s="632"/>
      <c r="AC13" s="632"/>
      <c r="AD13" s="633" t="s">
        <v>126</v>
      </c>
      <c r="AE13" s="633"/>
      <c r="AF13" s="633"/>
      <c r="AG13" s="633"/>
      <c r="AH13" s="633"/>
      <c r="AI13" s="633"/>
      <c r="AJ13" s="633"/>
      <c r="AK13" s="633"/>
      <c r="AL13" s="634" t="s">
        <v>126</v>
      </c>
      <c r="AM13" s="635"/>
      <c r="AN13" s="635"/>
      <c r="AO13" s="636"/>
      <c r="AP13" s="626" t="s">
        <v>249</v>
      </c>
      <c r="AQ13" s="627"/>
      <c r="AR13" s="627"/>
      <c r="AS13" s="627"/>
      <c r="AT13" s="627"/>
      <c r="AU13" s="627"/>
      <c r="AV13" s="627"/>
      <c r="AW13" s="627"/>
      <c r="AX13" s="627"/>
      <c r="AY13" s="627"/>
      <c r="AZ13" s="627"/>
      <c r="BA13" s="627"/>
      <c r="BB13" s="627"/>
      <c r="BC13" s="627"/>
      <c r="BD13" s="627"/>
      <c r="BE13" s="627"/>
      <c r="BF13" s="628"/>
      <c r="BG13" s="629">
        <v>109867</v>
      </c>
      <c r="BH13" s="630"/>
      <c r="BI13" s="630"/>
      <c r="BJ13" s="630"/>
      <c r="BK13" s="630"/>
      <c r="BL13" s="630"/>
      <c r="BM13" s="630"/>
      <c r="BN13" s="631"/>
      <c r="BO13" s="632">
        <v>53.7</v>
      </c>
      <c r="BP13" s="632"/>
      <c r="BQ13" s="632"/>
      <c r="BR13" s="632"/>
      <c r="BS13" s="633" t="s">
        <v>126</v>
      </c>
      <c r="BT13" s="633"/>
      <c r="BU13" s="633"/>
      <c r="BV13" s="633"/>
      <c r="BW13" s="633"/>
      <c r="BX13" s="633"/>
      <c r="BY13" s="633"/>
      <c r="BZ13" s="633"/>
      <c r="CA13" s="633"/>
      <c r="CB13" s="637"/>
      <c r="CD13" s="644" t="s">
        <v>250</v>
      </c>
      <c r="CE13" s="645"/>
      <c r="CF13" s="645"/>
      <c r="CG13" s="645"/>
      <c r="CH13" s="645"/>
      <c r="CI13" s="645"/>
      <c r="CJ13" s="645"/>
      <c r="CK13" s="645"/>
      <c r="CL13" s="645"/>
      <c r="CM13" s="645"/>
      <c r="CN13" s="645"/>
      <c r="CO13" s="645"/>
      <c r="CP13" s="645"/>
      <c r="CQ13" s="646"/>
      <c r="CR13" s="629">
        <v>344731</v>
      </c>
      <c r="CS13" s="630"/>
      <c r="CT13" s="630"/>
      <c r="CU13" s="630"/>
      <c r="CV13" s="630"/>
      <c r="CW13" s="630"/>
      <c r="CX13" s="630"/>
      <c r="CY13" s="631"/>
      <c r="CZ13" s="632">
        <v>9.8000000000000007</v>
      </c>
      <c r="DA13" s="632"/>
      <c r="DB13" s="632"/>
      <c r="DC13" s="632"/>
      <c r="DD13" s="638">
        <v>185248</v>
      </c>
      <c r="DE13" s="630"/>
      <c r="DF13" s="630"/>
      <c r="DG13" s="630"/>
      <c r="DH13" s="630"/>
      <c r="DI13" s="630"/>
      <c r="DJ13" s="630"/>
      <c r="DK13" s="630"/>
      <c r="DL13" s="630"/>
      <c r="DM13" s="630"/>
      <c r="DN13" s="630"/>
      <c r="DO13" s="630"/>
      <c r="DP13" s="631"/>
      <c r="DQ13" s="638">
        <v>180331</v>
      </c>
      <c r="DR13" s="630"/>
      <c r="DS13" s="630"/>
      <c r="DT13" s="630"/>
      <c r="DU13" s="630"/>
      <c r="DV13" s="630"/>
      <c r="DW13" s="630"/>
      <c r="DX13" s="630"/>
      <c r="DY13" s="630"/>
      <c r="DZ13" s="630"/>
      <c r="EA13" s="630"/>
      <c r="EB13" s="630"/>
      <c r="EC13" s="639"/>
    </row>
    <row r="14" spans="2:143" ht="11.25" customHeight="1" x14ac:dyDescent="0.15">
      <c r="B14" s="626" t="s">
        <v>251</v>
      </c>
      <c r="C14" s="627"/>
      <c r="D14" s="627"/>
      <c r="E14" s="627"/>
      <c r="F14" s="627"/>
      <c r="G14" s="627"/>
      <c r="H14" s="627"/>
      <c r="I14" s="627"/>
      <c r="J14" s="627"/>
      <c r="K14" s="627"/>
      <c r="L14" s="627"/>
      <c r="M14" s="627"/>
      <c r="N14" s="627"/>
      <c r="O14" s="627"/>
      <c r="P14" s="627"/>
      <c r="Q14" s="628"/>
      <c r="R14" s="629" t="s">
        <v>126</v>
      </c>
      <c r="S14" s="630"/>
      <c r="T14" s="630"/>
      <c r="U14" s="630"/>
      <c r="V14" s="630"/>
      <c r="W14" s="630"/>
      <c r="X14" s="630"/>
      <c r="Y14" s="631"/>
      <c r="Z14" s="632" t="s">
        <v>126</v>
      </c>
      <c r="AA14" s="632"/>
      <c r="AB14" s="632"/>
      <c r="AC14" s="632"/>
      <c r="AD14" s="633" t="s">
        <v>126</v>
      </c>
      <c r="AE14" s="633"/>
      <c r="AF14" s="633"/>
      <c r="AG14" s="633"/>
      <c r="AH14" s="633"/>
      <c r="AI14" s="633"/>
      <c r="AJ14" s="633"/>
      <c r="AK14" s="633"/>
      <c r="AL14" s="634" t="s">
        <v>126</v>
      </c>
      <c r="AM14" s="635"/>
      <c r="AN14" s="635"/>
      <c r="AO14" s="636"/>
      <c r="AP14" s="626" t="s">
        <v>252</v>
      </c>
      <c r="AQ14" s="627"/>
      <c r="AR14" s="627"/>
      <c r="AS14" s="627"/>
      <c r="AT14" s="627"/>
      <c r="AU14" s="627"/>
      <c r="AV14" s="627"/>
      <c r="AW14" s="627"/>
      <c r="AX14" s="627"/>
      <c r="AY14" s="627"/>
      <c r="AZ14" s="627"/>
      <c r="BA14" s="627"/>
      <c r="BB14" s="627"/>
      <c r="BC14" s="627"/>
      <c r="BD14" s="627"/>
      <c r="BE14" s="627"/>
      <c r="BF14" s="628"/>
      <c r="BG14" s="629">
        <v>11600</v>
      </c>
      <c r="BH14" s="630"/>
      <c r="BI14" s="630"/>
      <c r="BJ14" s="630"/>
      <c r="BK14" s="630"/>
      <c r="BL14" s="630"/>
      <c r="BM14" s="630"/>
      <c r="BN14" s="631"/>
      <c r="BO14" s="632">
        <v>5.7</v>
      </c>
      <c r="BP14" s="632"/>
      <c r="BQ14" s="632"/>
      <c r="BR14" s="632"/>
      <c r="BS14" s="633" t="s">
        <v>126</v>
      </c>
      <c r="BT14" s="633"/>
      <c r="BU14" s="633"/>
      <c r="BV14" s="633"/>
      <c r="BW14" s="633"/>
      <c r="BX14" s="633"/>
      <c r="BY14" s="633"/>
      <c r="BZ14" s="633"/>
      <c r="CA14" s="633"/>
      <c r="CB14" s="637"/>
      <c r="CD14" s="644" t="s">
        <v>253</v>
      </c>
      <c r="CE14" s="645"/>
      <c r="CF14" s="645"/>
      <c r="CG14" s="645"/>
      <c r="CH14" s="645"/>
      <c r="CI14" s="645"/>
      <c r="CJ14" s="645"/>
      <c r="CK14" s="645"/>
      <c r="CL14" s="645"/>
      <c r="CM14" s="645"/>
      <c r="CN14" s="645"/>
      <c r="CO14" s="645"/>
      <c r="CP14" s="645"/>
      <c r="CQ14" s="646"/>
      <c r="CR14" s="629">
        <v>202075</v>
      </c>
      <c r="CS14" s="630"/>
      <c r="CT14" s="630"/>
      <c r="CU14" s="630"/>
      <c r="CV14" s="630"/>
      <c r="CW14" s="630"/>
      <c r="CX14" s="630"/>
      <c r="CY14" s="631"/>
      <c r="CZ14" s="632">
        <v>5.8</v>
      </c>
      <c r="DA14" s="632"/>
      <c r="DB14" s="632"/>
      <c r="DC14" s="632"/>
      <c r="DD14" s="638">
        <v>17292</v>
      </c>
      <c r="DE14" s="630"/>
      <c r="DF14" s="630"/>
      <c r="DG14" s="630"/>
      <c r="DH14" s="630"/>
      <c r="DI14" s="630"/>
      <c r="DJ14" s="630"/>
      <c r="DK14" s="630"/>
      <c r="DL14" s="630"/>
      <c r="DM14" s="630"/>
      <c r="DN14" s="630"/>
      <c r="DO14" s="630"/>
      <c r="DP14" s="631"/>
      <c r="DQ14" s="638">
        <v>176942</v>
      </c>
      <c r="DR14" s="630"/>
      <c r="DS14" s="630"/>
      <c r="DT14" s="630"/>
      <c r="DU14" s="630"/>
      <c r="DV14" s="630"/>
      <c r="DW14" s="630"/>
      <c r="DX14" s="630"/>
      <c r="DY14" s="630"/>
      <c r="DZ14" s="630"/>
      <c r="EA14" s="630"/>
      <c r="EB14" s="630"/>
      <c r="EC14" s="639"/>
    </row>
    <row r="15" spans="2:143" ht="11.25" customHeight="1" x14ac:dyDescent="0.15">
      <c r="B15" s="626" t="s">
        <v>254</v>
      </c>
      <c r="C15" s="627"/>
      <c r="D15" s="627"/>
      <c r="E15" s="627"/>
      <c r="F15" s="627"/>
      <c r="G15" s="627"/>
      <c r="H15" s="627"/>
      <c r="I15" s="627"/>
      <c r="J15" s="627"/>
      <c r="K15" s="627"/>
      <c r="L15" s="627"/>
      <c r="M15" s="627"/>
      <c r="N15" s="627"/>
      <c r="O15" s="627"/>
      <c r="P15" s="627"/>
      <c r="Q15" s="628"/>
      <c r="R15" s="629" t="s">
        <v>126</v>
      </c>
      <c r="S15" s="630"/>
      <c r="T15" s="630"/>
      <c r="U15" s="630"/>
      <c r="V15" s="630"/>
      <c r="W15" s="630"/>
      <c r="X15" s="630"/>
      <c r="Y15" s="631"/>
      <c r="Z15" s="632" t="s">
        <v>126</v>
      </c>
      <c r="AA15" s="632"/>
      <c r="AB15" s="632"/>
      <c r="AC15" s="632"/>
      <c r="AD15" s="633" t="s">
        <v>126</v>
      </c>
      <c r="AE15" s="633"/>
      <c r="AF15" s="633"/>
      <c r="AG15" s="633"/>
      <c r="AH15" s="633"/>
      <c r="AI15" s="633"/>
      <c r="AJ15" s="633"/>
      <c r="AK15" s="633"/>
      <c r="AL15" s="634" t="s">
        <v>126</v>
      </c>
      <c r="AM15" s="635"/>
      <c r="AN15" s="635"/>
      <c r="AO15" s="636"/>
      <c r="AP15" s="626" t="s">
        <v>255</v>
      </c>
      <c r="AQ15" s="627"/>
      <c r="AR15" s="627"/>
      <c r="AS15" s="627"/>
      <c r="AT15" s="627"/>
      <c r="AU15" s="627"/>
      <c r="AV15" s="627"/>
      <c r="AW15" s="627"/>
      <c r="AX15" s="627"/>
      <c r="AY15" s="627"/>
      <c r="AZ15" s="627"/>
      <c r="BA15" s="627"/>
      <c r="BB15" s="627"/>
      <c r="BC15" s="627"/>
      <c r="BD15" s="627"/>
      <c r="BE15" s="627"/>
      <c r="BF15" s="628"/>
      <c r="BG15" s="629">
        <v>4465</v>
      </c>
      <c r="BH15" s="630"/>
      <c r="BI15" s="630"/>
      <c r="BJ15" s="630"/>
      <c r="BK15" s="630"/>
      <c r="BL15" s="630"/>
      <c r="BM15" s="630"/>
      <c r="BN15" s="631"/>
      <c r="BO15" s="632">
        <v>2.2000000000000002</v>
      </c>
      <c r="BP15" s="632"/>
      <c r="BQ15" s="632"/>
      <c r="BR15" s="632"/>
      <c r="BS15" s="633" t="s">
        <v>126</v>
      </c>
      <c r="BT15" s="633"/>
      <c r="BU15" s="633"/>
      <c r="BV15" s="633"/>
      <c r="BW15" s="633"/>
      <c r="BX15" s="633"/>
      <c r="BY15" s="633"/>
      <c r="BZ15" s="633"/>
      <c r="CA15" s="633"/>
      <c r="CB15" s="637"/>
      <c r="CD15" s="644" t="s">
        <v>256</v>
      </c>
      <c r="CE15" s="645"/>
      <c r="CF15" s="645"/>
      <c r="CG15" s="645"/>
      <c r="CH15" s="645"/>
      <c r="CI15" s="645"/>
      <c r="CJ15" s="645"/>
      <c r="CK15" s="645"/>
      <c r="CL15" s="645"/>
      <c r="CM15" s="645"/>
      <c r="CN15" s="645"/>
      <c r="CO15" s="645"/>
      <c r="CP15" s="645"/>
      <c r="CQ15" s="646"/>
      <c r="CR15" s="629">
        <v>256797</v>
      </c>
      <c r="CS15" s="630"/>
      <c r="CT15" s="630"/>
      <c r="CU15" s="630"/>
      <c r="CV15" s="630"/>
      <c r="CW15" s="630"/>
      <c r="CX15" s="630"/>
      <c r="CY15" s="631"/>
      <c r="CZ15" s="632">
        <v>7.3</v>
      </c>
      <c r="DA15" s="632"/>
      <c r="DB15" s="632"/>
      <c r="DC15" s="632"/>
      <c r="DD15" s="638">
        <v>24108</v>
      </c>
      <c r="DE15" s="630"/>
      <c r="DF15" s="630"/>
      <c r="DG15" s="630"/>
      <c r="DH15" s="630"/>
      <c r="DI15" s="630"/>
      <c r="DJ15" s="630"/>
      <c r="DK15" s="630"/>
      <c r="DL15" s="630"/>
      <c r="DM15" s="630"/>
      <c r="DN15" s="630"/>
      <c r="DO15" s="630"/>
      <c r="DP15" s="631"/>
      <c r="DQ15" s="638">
        <v>221631</v>
      </c>
      <c r="DR15" s="630"/>
      <c r="DS15" s="630"/>
      <c r="DT15" s="630"/>
      <c r="DU15" s="630"/>
      <c r="DV15" s="630"/>
      <c r="DW15" s="630"/>
      <c r="DX15" s="630"/>
      <c r="DY15" s="630"/>
      <c r="DZ15" s="630"/>
      <c r="EA15" s="630"/>
      <c r="EB15" s="630"/>
      <c r="EC15" s="639"/>
    </row>
    <row r="16" spans="2:143" ht="11.25" customHeight="1" x14ac:dyDescent="0.15">
      <c r="B16" s="626" t="s">
        <v>257</v>
      </c>
      <c r="C16" s="627"/>
      <c r="D16" s="627"/>
      <c r="E16" s="627"/>
      <c r="F16" s="627"/>
      <c r="G16" s="627"/>
      <c r="H16" s="627"/>
      <c r="I16" s="627"/>
      <c r="J16" s="627"/>
      <c r="K16" s="627"/>
      <c r="L16" s="627"/>
      <c r="M16" s="627"/>
      <c r="N16" s="627"/>
      <c r="O16" s="627"/>
      <c r="P16" s="627"/>
      <c r="Q16" s="628"/>
      <c r="R16" s="629">
        <v>2939</v>
      </c>
      <c r="S16" s="630"/>
      <c r="T16" s="630"/>
      <c r="U16" s="630"/>
      <c r="V16" s="630"/>
      <c r="W16" s="630"/>
      <c r="X16" s="630"/>
      <c r="Y16" s="631"/>
      <c r="Z16" s="632">
        <v>0.1</v>
      </c>
      <c r="AA16" s="632"/>
      <c r="AB16" s="632"/>
      <c r="AC16" s="632"/>
      <c r="AD16" s="633">
        <v>2939</v>
      </c>
      <c r="AE16" s="633"/>
      <c r="AF16" s="633"/>
      <c r="AG16" s="633"/>
      <c r="AH16" s="633"/>
      <c r="AI16" s="633"/>
      <c r="AJ16" s="633"/>
      <c r="AK16" s="633"/>
      <c r="AL16" s="634">
        <v>0.1</v>
      </c>
      <c r="AM16" s="635"/>
      <c r="AN16" s="635"/>
      <c r="AO16" s="636"/>
      <c r="AP16" s="626" t="s">
        <v>258</v>
      </c>
      <c r="AQ16" s="627"/>
      <c r="AR16" s="627"/>
      <c r="AS16" s="627"/>
      <c r="AT16" s="627"/>
      <c r="AU16" s="627"/>
      <c r="AV16" s="627"/>
      <c r="AW16" s="627"/>
      <c r="AX16" s="627"/>
      <c r="AY16" s="627"/>
      <c r="AZ16" s="627"/>
      <c r="BA16" s="627"/>
      <c r="BB16" s="627"/>
      <c r="BC16" s="627"/>
      <c r="BD16" s="627"/>
      <c r="BE16" s="627"/>
      <c r="BF16" s="628"/>
      <c r="BG16" s="629" t="s">
        <v>126</v>
      </c>
      <c r="BH16" s="630"/>
      <c r="BI16" s="630"/>
      <c r="BJ16" s="630"/>
      <c r="BK16" s="630"/>
      <c r="BL16" s="630"/>
      <c r="BM16" s="630"/>
      <c r="BN16" s="631"/>
      <c r="BO16" s="632" t="s">
        <v>126</v>
      </c>
      <c r="BP16" s="632"/>
      <c r="BQ16" s="632"/>
      <c r="BR16" s="632"/>
      <c r="BS16" s="633" t="s">
        <v>126</v>
      </c>
      <c r="BT16" s="633"/>
      <c r="BU16" s="633"/>
      <c r="BV16" s="633"/>
      <c r="BW16" s="633"/>
      <c r="BX16" s="633"/>
      <c r="BY16" s="633"/>
      <c r="BZ16" s="633"/>
      <c r="CA16" s="633"/>
      <c r="CB16" s="637"/>
      <c r="CD16" s="644" t="s">
        <v>259</v>
      </c>
      <c r="CE16" s="645"/>
      <c r="CF16" s="645"/>
      <c r="CG16" s="645"/>
      <c r="CH16" s="645"/>
      <c r="CI16" s="645"/>
      <c r="CJ16" s="645"/>
      <c r="CK16" s="645"/>
      <c r="CL16" s="645"/>
      <c r="CM16" s="645"/>
      <c r="CN16" s="645"/>
      <c r="CO16" s="645"/>
      <c r="CP16" s="645"/>
      <c r="CQ16" s="646"/>
      <c r="CR16" s="629">
        <v>97068</v>
      </c>
      <c r="CS16" s="630"/>
      <c r="CT16" s="630"/>
      <c r="CU16" s="630"/>
      <c r="CV16" s="630"/>
      <c r="CW16" s="630"/>
      <c r="CX16" s="630"/>
      <c r="CY16" s="631"/>
      <c r="CZ16" s="632">
        <v>2.8</v>
      </c>
      <c r="DA16" s="632"/>
      <c r="DB16" s="632"/>
      <c r="DC16" s="632"/>
      <c r="DD16" s="638" t="s">
        <v>126</v>
      </c>
      <c r="DE16" s="630"/>
      <c r="DF16" s="630"/>
      <c r="DG16" s="630"/>
      <c r="DH16" s="630"/>
      <c r="DI16" s="630"/>
      <c r="DJ16" s="630"/>
      <c r="DK16" s="630"/>
      <c r="DL16" s="630"/>
      <c r="DM16" s="630"/>
      <c r="DN16" s="630"/>
      <c r="DO16" s="630"/>
      <c r="DP16" s="631"/>
      <c r="DQ16" s="638">
        <v>14643</v>
      </c>
      <c r="DR16" s="630"/>
      <c r="DS16" s="630"/>
      <c r="DT16" s="630"/>
      <c r="DU16" s="630"/>
      <c r="DV16" s="630"/>
      <c r="DW16" s="630"/>
      <c r="DX16" s="630"/>
      <c r="DY16" s="630"/>
      <c r="DZ16" s="630"/>
      <c r="EA16" s="630"/>
      <c r="EB16" s="630"/>
      <c r="EC16" s="639"/>
    </row>
    <row r="17" spans="2:133" ht="11.25" customHeight="1" x14ac:dyDescent="0.15">
      <c r="B17" s="626" t="s">
        <v>260</v>
      </c>
      <c r="C17" s="627"/>
      <c r="D17" s="627"/>
      <c r="E17" s="627"/>
      <c r="F17" s="627"/>
      <c r="G17" s="627"/>
      <c r="H17" s="627"/>
      <c r="I17" s="627"/>
      <c r="J17" s="627"/>
      <c r="K17" s="627"/>
      <c r="L17" s="627"/>
      <c r="M17" s="627"/>
      <c r="N17" s="627"/>
      <c r="O17" s="627"/>
      <c r="P17" s="627"/>
      <c r="Q17" s="628"/>
      <c r="R17" s="629">
        <v>1145</v>
      </c>
      <c r="S17" s="630"/>
      <c r="T17" s="630"/>
      <c r="U17" s="630"/>
      <c r="V17" s="630"/>
      <c r="W17" s="630"/>
      <c r="X17" s="630"/>
      <c r="Y17" s="631"/>
      <c r="Z17" s="632">
        <v>0</v>
      </c>
      <c r="AA17" s="632"/>
      <c r="AB17" s="632"/>
      <c r="AC17" s="632"/>
      <c r="AD17" s="633">
        <v>1145</v>
      </c>
      <c r="AE17" s="633"/>
      <c r="AF17" s="633"/>
      <c r="AG17" s="633"/>
      <c r="AH17" s="633"/>
      <c r="AI17" s="633"/>
      <c r="AJ17" s="633"/>
      <c r="AK17" s="633"/>
      <c r="AL17" s="634">
        <v>0.1</v>
      </c>
      <c r="AM17" s="635"/>
      <c r="AN17" s="635"/>
      <c r="AO17" s="636"/>
      <c r="AP17" s="626" t="s">
        <v>261</v>
      </c>
      <c r="AQ17" s="627"/>
      <c r="AR17" s="627"/>
      <c r="AS17" s="627"/>
      <c r="AT17" s="627"/>
      <c r="AU17" s="627"/>
      <c r="AV17" s="627"/>
      <c r="AW17" s="627"/>
      <c r="AX17" s="627"/>
      <c r="AY17" s="627"/>
      <c r="AZ17" s="627"/>
      <c r="BA17" s="627"/>
      <c r="BB17" s="627"/>
      <c r="BC17" s="627"/>
      <c r="BD17" s="627"/>
      <c r="BE17" s="627"/>
      <c r="BF17" s="628"/>
      <c r="BG17" s="629" t="s">
        <v>126</v>
      </c>
      <c r="BH17" s="630"/>
      <c r="BI17" s="630"/>
      <c r="BJ17" s="630"/>
      <c r="BK17" s="630"/>
      <c r="BL17" s="630"/>
      <c r="BM17" s="630"/>
      <c r="BN17" s="631"/>
      <c r="BO17" s="632" t="s">
        <v>126</v>
      </c>
      <c r="BP17" s="632"/>
      <c r="BQ17" s="632"/>
      <c r="BR17" s="632"/>
      <c r="BS17" s="633" t="s">
        <v>126</v>
      </c>
      <c r="BT17" s="633"/>
      <c r="BU17" s="633"/>
      <c r="BV17" s="633"/>
      <c r="BW17" s="633"/>
      <c r="BX17" s="633"/>
      <c r="BY17" s="633"/>
      <c r="BZ17" s="633"/>
      <c r="CA17" s="633"/>
      <c r="CB17" s="637"/>
      <c r="CD17" s="644" t="s">
        <v>262</v>
      </c>
      <c r="CE17" s="645"/>
      <c r="CF17" s="645"/>
      <c r="CG17" s="645"/>
      <c r="CH17" s="645"/>
      <c r="CI17" s="645"/>
      <c r="CJ17" s="645"/>
      <c r="CK17" s="645"/>
      <c r="CL17" s="645"/>
      <c r="CM17" s="645"/>
      <c r="CN17" s="645"/>
      <c r="CO17" s="645"/>
      <c r="CP17" s="645"/>
      <c r="CQ17" s="646"/>
      <c r="CR17" s="629">
        <v>346208</v>
      </c>
      <c r="CS17" s="630"/>
      <c r="CT17" s="630"/>
      <c r="CU17" s="630"/>
      <c r="CV17" s="630"/>
      <c r="CW17" s="630"/>
      <c r="CX17" s="630"/>
      <c r="CY17" s="631"/>
      <c r="CZ17" s="632">
        <v>9.9</v>
      </c>
      <c r="DA17" s="632"/>
      <c r="DB17" s="632"/>
      <c r="DC17" s="632"/>
      <c r="DD17" s="638" t="s">
        <v>126</v>
      </c>
      <c r="DE17" s="630"/>
      <c r="DF17" s="630"/>
      <c r="DG17" s="630"/>
      <c r="DH17" s="630"/>
      <c r="DI17" s="630"/>
      <c r="DJ17" s="630"/>
      <c r="DK17" s="630"/>
      <c r="DL17" s="630"/>
      <c r="DM17" s="630"/>
      <c r="DN17" s="630"/>
      <c r="DO17" s="630"/>
      <c r="DP17" s="631"/>
      <c r="DQ17" s="638">
        <v>345922</v>
      </c>
      <c r="DR17" s="630"/>
      <c r="DS17" s="630"/>
      <c r="DT17" s="630"/>
      <c r="DU17" s="630"/>
      <c r="DV17" s="630"/>
      <c r="DW17" s="630"/>
      <c r="DX17" s="630"/>
      <c r="DY17" s="630"/>
      <c r="DZ17" s="630"/>
      <c r="EA17" s="630"/>
      <c r="EB17" s="630"/>
      <c r="EC17" s="639"/>
    </row>
    <row r="18" spans="2:133" ht="11.25" customHeight="1" x14ac:dyDescent="0.15">
      <c r="B18" s="626" t="s">
        <v>263</v>
      </c>
      <c r="C18" s="627"/>
      <c r="D18" s="627"/>
      <c r="E18" s="627"/>
      <c r="F18" s="627"/>
      <c r="G18" s="627"/>
      <c r="H18" s="627"/>
      <c r="I18" s="627"/>
      <c r="J18" s="627"/>
      <c r="K18" s="627"/>
      <c r="L18" s="627"/>
      <c r="M18" s="627"/>
      <c r="N18" s="627"/>
      <c r="O18" s="627"/>
      <c r="P18" s="627"/>
      <c r="Q18" s="628"/>
      <c r="R18" s="629">
        <v>2138</v>
      </c>
      <c r="S18" s="630"/>
      <c r="T18" s="630"/>
      <c r="U18" s="630"/>
      <c r="V18" s="630"/>
      <c r="W18" s="630"/>
      <c r="X18" s="630"/>
      <c r="Y18" s="631"/>
      <c r="Z18" s="632">
        <v>0.1</v>
      </c>
      <c r="AA18" s="632"/>
      <c r="AB18" s="632"/>
      <c r="AC18" s="632"/>
      <c r="AD18" s="633">
        <v>2138</v>
      </c>
      <c r="AE18" s="633"/>
      <c r="AF18" s="633"/>
      <c r="AG18" s="633"/>
      <c r="AH18" s="633"/>
      <c r="AI18" s="633"/>
      <c r="AJ18" s="633"/>
      <c r="AK18" s="633"/>
      <c r="AL18" s="634">
        <v>0.10000000149011612</v>
      </c>
      <c r="AM18" s="635"/>
      <c r="AN18" s="635"/>
      <c r="AO18" s="636"/>
      <c r="AP18" s="626" t="s">
        <v>264</v>
      </c>
      <c r="AQ18" s="627"/>
      <c r="AR18" s="627"/>
      <c r="AS18" s="627"/>
      <c r="AT18" s="627"/>
      <c r="AU18" s="627"/>
      <c r="AV18" s="627"/>
      <c r="AW18" s="627"/>
      <c r="AX18" s="627"/>
      <c r="AY18" s="627"/>
      <c r="AZ18" s="627"/>
      <c r="BA18" s="627"/>
      <c r="BB18" s="627"/>
      <c r="BC18" s="627"/>
      <c r="BD18" s="627"/>
      <c r="BE18" s="627"/>
      <c r="BF18" s="628"/>
      <c r="BG18" s="629" t="s">
        <v>126</v>
      </c>
      <c r="BH18" s="630"/>
      <c r="BI18" s="630"/>
      <c r="BJ18" s="630"/>
      <c r="BK18" s="630"/>
      <c r="BL18" s="630"/>
      <c r="BM18" s="630"/>
      <c r="BN18" s="631"/>
      <c r="BO18" s="632" t="s">
        <v>126</v>
      </c>
      <c r="BP18" s="632"/>
      <c r="BQ18" s="632"/>
      <c r="BR18" s="632"/>
      <c r="BS18" s="633" t="s">
        <v>126</v>
      </c>
      <c r="BT18" s="633"/>
      <c r="BU18" s="633"/>
      <c r="BV18" s="633"/>
      <c r="BW18" s="633"/>
      <c r="BX18" s="633"/>
      <c r="BY18" s="633"/>
      <c r="BZ18" s="633"/>
      <c r="CA18" s="633"/>
      <c r="CB18" s="637"/>
      <c r="CD18" s="644" t="s">
        <v>265</v>
      </c>
      <c r="CE18" s="645"/>
      <c r="CF18" s="645"/>
      <c r="CG18" s="645"/>
      <c r="CH18" s="645"/>
      <c r="CI18" s="645"/>
      <c r="CJ18" s="645"/>
      <c r="CK18" s="645"/>
      <c r="CL18" s="645"/>
      <c r="CM18" s="645"/>
      <c r="CN18" s="645"/>
      <c r="CO18" s="645"/>
      <c r="CP18" s="645"/>
      <c r="CQ18" s="646"/>
      <c r="CR18" s="629" t="s">
        <v>126</v>
      </c>
      <c r="CS18" s="630"/>
      <c r="CT18" s="630"/>
      <c r="CU18" s="630"/>
      <c r="CV18" s="630"/>
      <c r="CW18" s="630"/>
      <c r="CX18" s="630"/>
      <c r="CY18" s="631"/>
      <c r="CZ18" s="632" t="s">
        <v>126</v>
      </c>
      <c r="DA18" s="632"/>
      <c r="DB18" s="632"/>
      <c r="DC18" s="632"/>
      <c r="DD18" s="638" t="s">
        <v>126</v>
      </c>
      <c r="DE18" s="630"/>
      <c r="DF18" s="630"/>
      <c r="DG18" s="630"/>
      <c r="DH18" s="630"/>
      <c r="DI18" s="630"/>
      <c r="DJ18" s="630"/>
      <c r="DK18" s="630"/>
      <c r="DL18" s="630"/>
      <c r="DM18" s="630"/>
      <c r="DN18" s="630"/>
      <c r="DO18" s="630"/>
      <c r="DP18" s="631"/>
      <c r="DQ18" s="638" t="s">
        <v>126</v>
      </c>
      <c r="DR18" s="630"/>
      <c r="DS18" s="630"/>
      <c r="DT18" s="630"/>
      <c r="DU18" s="630"/>
      <c r="DV18" s="630"/>
      <c r="DW18" s="630"/>
      <c r="DX18" s="630"/>
      <c r="DY18" s="630"/>
      <c r="DZ18" s="630"/>
      <c r="EA18" s="630"/>
      <c r="EB18" s="630"/>
      <c r="EC18" s="639"/>
    </row>
    <row r="19" spans="2:133" ht="11.25" customHeight="1" x14ac:dyDescent="0.15">
      <c r="B19" s="626" t="s">
        <v>266</v>
      </c>
      <c r="C19" s="627"/>
      <c r="D19" s="627"/>
      <c r="E19" s="627"/>
      <c r="F19" s="627"/>
      <c r="G19" s="627"/>
      <c r="H19" s="627"/>
      <c r="I19" s="627"/>
      <c r="J19" s="627"/>
      <c r="K19" s="627"/>
      <c r="L19" s="627"/>
      <c r="M19" s="627"/>
      <c r="N19" s="627"/>
      <c r="O19" s="627"/>
      <c r="P19" s="627"/>
      <c r="Q19" s="628"/>
      <c r="R19" s="629">
        <v>409</v>
      </c>
      <c r="S19" s="630"/>
      <c r="T19" s="630"/>
      <c r="U19" s="630"/>
      <c r="V19" s="630"/>
      <c r="W19" s="630"/>
      <c r="X19" s="630"/>
      <c r="Y19" s="631"/>
      <c r="Z19" s="632">
        <v>0</v>
      </c>
      <c r="AA19" s="632"/>
      <c r="AB19" s="632"/>
      <c r="AC19" s="632"/>
      <c r="AD19" s="633">
        <v>409</v>
      </c>
      <c r="AE19" s="633"/>
      <c r="AF19" s="633"/>
      <c r="AG19" s="633"/>
      <c r="AH19" s="633"/>
      <c r="AI19" s="633"/>
      <c r="AJ19" s="633"/>
      <c r="AK19" s="633"/>
      <c r="AL19" s="634">
        <v>0</v>
      </c>
      <c r="AM19" s="635"/>
      <c r="AN19" s="635"/>
      <c r="AO19" s="636"/>
      <c r="AP19" s="626" t="s">
        <v>267</v>
      </c>
      <c r="AQ19" s="627"/>
      <c r="AR19" s="627"/>
      <c r="AS19" s="627"/>
      <c r="AT19" s="627"/>
      <c r="AU19" s="627"/>
      <c r="AV19" s="627"/>
      <c r="AW19" s="627"/>
      <c r="AX19" s="627"/>
      <c r="AY19" s="627"/>
      <c r="AZ19" s="627"/>
      <c r="BA19" s="627"/>
      <c r="BB19" s="627"/>
      <c r="BC19" s="627"/>
      <c r="BD19" s="627"/>
      <c r="BE19" s="627"/>
      <c r="BF19" s="628"/>
      <c r="BG19" s="629">
        <v>337</v>
      </c>
      <c r="BH19" s="630"/>
      <c r="BI19" s="630"/>
      <c r="BJ19" s="630"/>
      <c r="BK19" s="630"/>
      <c r="BL19" s="630"/>
      <c r="BM19" s="630"/>
      <c r="BN19" s="631"/>
      <c r="BO19" s="632">
        <v>0.2</v>
      </c>
      <c r="BP19" s="632"/>
      <c r="BQ19" s="632"/>
      <c r="BR19" s="632"/>
      <c r="BS19" s="633" t="s">
        <v>126</v>
      </c>
      <c r="BT19" s="633"/>
      <c r="BU19" s="633"/>
      <c r="BV19" s="633"/>
      <c r="BW19" s="633"/>
      <c r="BX19" s="633"/>
      <c r="BY19" s="633"/>
      <c r="BZ19" s="633"/>
      <c r="CA19" s="633"/>
      <c r="CB19" s="637"/>
      <c r="CD19" s="644" t="s">
        <v>268</v>
      </c>
      <c r="CE19" s="645"/>
      <c r="CF19" s="645"/>
      <c r="CG19" s="645"/>
      <c r="CH19" s="645"/>
      <c r="CI19" s="645"/>
      <c r="CJ19" s="645"/>
      <c r="CK19" s="645"/>
      <c r="CL19" s="645"/>
      <c r="CM19" s="645"/>
      <c r="CN19" s="645"/>
      <c r="CO19" s="645"/>
      <c r="CP19" s="645"/>
      <c r="CQ19" s="646"/>
      <c r="CR19" s="629" t="s">
        <v>126</v>
      </c>
      <c r="CS19" s="630"/>
      <c r="CT19" s="630"/>
      <c r="CU19" s="630"/>
      <c r="CV19" s="630"/>
      <c r="CW19" s="630"/>
      <c r="CX19" s="630"/>
      <c r="CY19" s="631"/>
      <c r="CZ19" s="632" t="s">
        <v>126</v>
      </c>
      <c r="DA19" s="632"/>
      <c r="DB19" s="632"/>
      <c r="DC19" s="632"/>
      <c r="DD19" s="638" t="s">
        <v>126</v>
      </c>
      <c r="DE19" s="630"/>
      <c r="DF19" s="630"/>
      <c r="DG19" s="630"/>
      <c r="DH19" s="630"/>
      <c r="DI19" s="630"/>
      <c r="DJ19" s="630"/>
      <c r="DK19" s="630"/>
      <c r="DL19" s="630"/>
      <c r="DM19" s="630"/>
      <c r="DN19" s="630"/>
      <c r="DO19" s="630"/>
      <c r="DP19" s="631"/>
      <c r="DQ19" s="638" t="s">
        <v>126</v>
      </c>
      <c r="DR19" s="630"/>
      <c r="DS19" s="630"/>
      <c r="DT19" s="630"/>
      <c r="DU19" s="630"/>
      <c r="DV19" s="630"/>
      <c r="DW19" s="630"/>
      <c r="DX19" s="630"/>
      <c r="DY19" s="630"/>
      <c r="DZ19" s="630"/>
      <c r="EA19" s="630"/>
      <c r="EB19" s="630"/>
      <c r="EC19" s="639"/>
    </row>
    <row r="20" spans="2:133" ht="11.25" customHeight="1" x14ac:dyDescent="0.15">
      <c r="B20" s="626" t="s">
        <v>269</v>
      </c>
      <c r="C20" s="627"/>
      <c r="D20" s="627"/>
      <c r="E20" s="627"/>
      <c r="F20" s="627"/>
      <c r="G20" s="627"/>
      <c r="H20" s="627"/>
      <c r="I20" s="627"/>
      <c r="J20" s="627"/>
      <c r="K20" s="627"/>
      <c r="L20" s="627"/>
      <c r="M20" s="627"/>
      <c r="N20" s="627"/>
      <c r="O20" s="627"/>
      <c r="P20" s="627"/>
      <c r="Q20" s="628"/>
      <c r="R20" s="629">
        <v>1011</v>
      </c>
      <c r="S20" s="630"/>
      <c r="T20" s="630"/>
      <c r="U20" s="630"/>
      <c r="V20" s="630"/>
      <c r="W20" s="630"/>
      <c r="X20" s="630"/>
      <c r="Y20" s="631"/>
      <c r="Z20" s="632">
        <v>0</v>
      </c>
      <c r="AA20" s="632"/>
      <c r="AB20" s="632"/>
      <c r="AC20" s="632"/>
      <c r="AD20" s="633">
        <v>1011</v>
      </c>
      <c r="AE20" s="633"/>
      <c r="AF20" s="633"/>
      <c r="AG20" s="633"/>
      <c r="AH20" s="633"/>
      <c r="AI20" s="633"/>
      <c r="AJ20" s="633"/>
      <c r="AK20" s="633"/>
      <c r="AL20" s="634">
        <v>0</v>
      </c>
      <c r="AM20" s="635"/>
      <c r="AN20" s="635"/>
      <c r="AO20" s="636"/>
      <c r="AP20" s="626" t="s">
        <v>270</v>
      </c>
      <c r="AQ20" s="627"/>
      <c r="AR20" s="627"/>
      <c r="AS20" s="627"/>
      <c r="AT20" s="627"/>
      <c r="AU20" s="627"/>
      <c r="AV20" s="627"/>
      <c r="AW20" s="627"/>
      <c r="AX20" s="627"/>
      <c r="AY20" s="627"/>
      <c r="AZ20" s="627"/>
      <c r="BA20" s="627"/>
      <c r="BB20" s="627"/>
      <c r="BC20" s="627"/>
      <c r="BD20" s="627"/>
      <c r="BE20" s="627"/>
      <c r="BF20" s="628"/>
      <c r="BG20" s="629">
        <v>337</v>
      </c>
      <c r="BH20" s="630"/>
      <c r="BI20" s="630"/>
      <c r="BJ20" s="630"/>
      <c r="BK20" s="630"/>
      <c r="BL20" s="630"/>
      <c r="BM20" s="630"/>
      <c r="BN20" s="631"/>
      <c r="BO20" s="632">
        <v>0.2</v>
      </c>
      <c r="BP20" s="632"/>
      <c r="BQ20" s="632"/>
      <c r="BR20" s="632"/>
      <c r="BS20" s="633" t="s">
        <v>126</v>
      </c>
      <c r="BT20" s="633"/>
      <c r="BU20" s="633"/>
      <c r="BV20" s="633"/>
      <c r="BW20" s="633"/>
      <c r="BX20" s="633"/>
      <c r="BY20" s="633"/>
      <c r="BZ20" s="633"/>
      <c r="CA20" s="633"/>
      <c r="CB20" s="637"/>
      <c r="CD20" s="644" t="s">
        <v>271</v>
      </c>
      <c r="CE20" s="645"/>
      <c r="CF20" s="645"/>
      <c r="CG20" s="645"/>
      <c r="CH20" s="645"/>
      <c r="CI20" s="645"/>
      <c r="CJ20" s="645"/>
      <c r="CK20" s="645"/>
      <c r="CL20" s="645"/>
      <c r="CM20" s="645"/>
      <c r="CN20" s="645"/>
      <c r="CO20" s="645"/>
      <c r="CP20" s="645"/>
      <c r="CQ20" s="646"/>
      <c r="CR20" s="629">
        <v>3511646</v>
      </c>
      <c r="CS20" s="630"/>
      <c r="CT20" s="630"/>
      <c r="CU20" s="630"/>
      <c r="CV20" s="630"/>
      <c r="CW20" s="630"/>
      <c r="CX20" s="630"/>
      <c r="CY20" s="631"/>
      <c r="CZ20" s="632">
        <v>100</v>
      </c>
      <c r="DA20" s="632"/>
      <c r="DB20" s="632"/>
      <c r="DC20" s="632"/>
      <c r="DD20" s="638">
        <v>463504</v>
      </c>
      <c r="DE20" s="630"/>
      <c r="DF20" s="630"/>
      <c r="DG20" s="630"/>
      <c r="DH20" s="630"/>
      <c r="DI20" s="630"/>
      <c r="DJ20" s="630"/>
      <c r="DK20" s="630"/>
      <c r="DL20" s="630"/>
      <c r="DM20" s="630"/>
      <c r="DN20" s="630"/>
      <c r="DO20" s="630"/>
      <c r="DP20" s="631"/>
      <c r="DQ20" s="638">
        <v>2566890</v>
      </c>
      <c r="DR20" s="630"/>
      <c r="DS20" s="630"/>
      <c r="DT20" s="630"/>
      <c r="DU20" s="630"/>
      <c r="DV20" s="630"/>
      <c r="DW20" s="630"/>
      <c r="DX20" s="630"/>
      <c r="DY20" s="630"/>
      <c r="DZ20" s="630"/>
      <c r="EA20" s="630"/>
      <c r="EB20" s="630"/>
      <c r="EC20" s="639"/>
    </row>
    <row r="21" spans="2:133" ht="11.25" customHeight="1" x14ac:dyDescent="0.15">
      <c r="B21" s="626" t="s">
        <v>272</v>
      </c>
      <c r="C21" s="627"/>
      <c r="D21" s="627"/>
      <c r="E21" s="627"/>
      <c r="F21" s="627"/>
      <c r="G21" s="627"/>
      <c r="H21" s="627"/>
      <c r="I21" s="627"/>
      <c r="J21" s="627"/>
      <c r="K21" s="627"/>
      <c r="L21" s="627"/>
      <c r="M21" s="627"/>
      <c r="N21" s="627"/>
      <c r="O21" s="627"/>
      <c r="P21" s="627"/>
      <c r="Q21" s="628"/>
      <c r="R21" s="629">
        <v>174</v>
      </c>
      <c r="S21" s="630"/>
      <c r="T21" s="630"/>
      <c r="U21" s="630"/>
      <c r="V21" s="630"/>
      <c r="W21" s="630"/>
      <c r="X21" s="630"/>
      <c r="Y21" s="631"/>
      <c r="Z21" s="632">
        <v>0</v>
      </c>
      <c r="AA21" s="632"/>
      <c r="AB21" s="632"/>
      <c r="AC21" s="632"/>
      <c r="AD21" s="633">
        <v>174</v>
      </c>
      <c r="AE21" s="633"/>
      <c r="AF21" s="633"/>
      <c r="AG21" s="633"/>
      <c r="AH21" s="633"/>
      <c r="AI21" s="633"/>
      <c r="AJ21" s="633"/>
      <c r="AK21" s="633"/>
      <c r="AL21" s="634">
        <v>0</v>
      </c>
      <c r="AM21" s="635"/>
      <c r="AN21" s="635"/>
      <c r="AO21" s="636"/>
      <c r="AP21" s="648" t="s">
        <v>273</v>
      </c>
      <c r="AQ21" s="649"/>
      <c r="AR21" s="649"/>
      <c r="AS21" s="649"/>
      <c r="AT21" s="649"/>
      <c r="AU21" s="649"/>
      <c r="AV21" s="649"/>
      <c r="AW21" s="649"/>
      <c r="AX21" s="649"/>
      <c r="AY21" s="649"/>
      <c r="AZ21" s="649"/>
      <c r="BA21" s="649"/>
      <c r="BB21" s="649"/>
      <c r="BC21" s="649"/>
      <c r="BD21" s="649"/>
      <c r="BE21" s="649"/>
      <c r="BF21" s="650"/>
      <c r="BG21" s="629">
        <v>337</v>
      </c>
      <c r="BH21" s="630"/>
      <c r="BI21" s="630"/>
      <c r="BJ21" s="630"/>
      <c r="BK21" s="630"/>
      <c r="BL21" s="630"/>
      <c r="BM21" s="630"/>
      <c r="BN21" s="631"/>
      <c r="BO21" s="632">
        <v>0.2</v>
      </c>
      <c r="BP21" s="632"/>
      <c r="BQ21" s="632"/>
      <c r="BR21" s="632"/>
      <c r="BS21" s="633" t="s">
        <v>126</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274</v>
      </c>
      <c r="C22" s="668"/>
      <c r="D22" s="668"/>
      <c r="E22" s="668"/>
      <c r="F22" s="668"/>
      <c r="G22" s="668"/>
      <c r="H22" s="668"/>
      <c r="I22" s="668"/>
      <c r="J22" s="668"/>
      <c r="K22" s="668"/>
      <c r="L22" s="668"/>
      <c r="M22" s="668"/>
      <c r="N22" s="668"/>
      <c r="O22" s="668"/>
      <c r="P22" s="668"/>
      <c r="Q22" s="669"/>
      <c r="R22" s="629">
        <v>544</v>
      </c>
      <c r="S22" s="630"/>
      <c r="T22" s="630"/>
      <c r="U22" s="630"/>
      <c r="V22" s="630"/>
      <c r="W22" s="630"/>
      <c r="X22" s="630"/>
      <c r="Y22" s="631"/>
      <c r="Z22" s="632">
        <v>0</v>
      </c>
      <c r="AA22" s="632"/>
      <c r="AB22" s="632"/>
      <c r="AC22" s="632"/>
      <c r="AD22" s="633">
        <v>544</v>
      </c>
      <c r="AE22" s="633"/>
      <c r="AF22" s="633"/>
      <c r="AG22" s="633"/>
      <c r="AH22" s="633"/>
      <c r="AI22" s="633"/>
      <c r="AJ22" s="633"/>
      <c r="AK22" s="633"/>
      <c r="AL22" s="634">
        <v>0</v>
      </c>
      <c r="AM22" s="635"/>
      <c r="AN22" s="635"/>
      <c r="AO22" s="636"/>
      <c r="AP22" s="648" t="s">
        <v>275</v>
      </c>
      <c r="AQ22" s="649"/>
      <c r="AR22" s="649"/>
      <c r="AS22" s="649"/>
      <c r="AT22" s="649"/>
      <c r="AU22" s="649"/>
      <c r="AV22" s="649"/>
      <c r="AW22" s="649"/>
      <c r="AX22" s="649"/>
      <c r="AY22" s="649"/>
      <c r="AZ22" s="649"/>
      <c r="BA22" s="649"/>
      <c r="BB22" s="649"/>
      <c r="BC22" s="649"/>
      <c r="BD22" s="649"/>
      <c r="BE22" s="649"/>
      <c r="BF22" s="650"/>
      <c r="BG22" s="629" t="s">
        <v>126</v>
      </c>
      <c r="BH22" s="630"/>
      <c r="BI22" s="630"/>
      <c r="BJ22" s="630"/>
      <c r="BK22" s="630"/>
      <c r="BL22" s="630"/>
      <c r="BM22" s="630"/>
      <c r="BN22" s="631"/>
      <c r="BO22" s="632" t="s">
        <v>126</v>
      </c>
      <c r="BP22" s="632"/>
      <c r="BQ22" s="632"/>
      <c r="BR22" s="632"/>
      <c r="BS22" s="633" t="s">
        <v>126</v>
      </c>
      <c r="BT22" s="633"/>
      <c r="BU22" s="633"/>
      <c r="BV22" s="633"/>
      <c r="BW22" s="633"/>
      <c r="BX22" s="633"/>
      <c r="BY22" s="633"/>
      <c r="BZ22" s="633"/>
      <c r="CA22" s="633"/>
      <c r="CB22" s="637"/>
      <c r="CD22" s="611" t="s">
        <v>276</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277</v>
      </c>
      <c r="C23" s="627"/>
      <c r="D23" s="627"/>
      <c r="E23" s="627"/>
      <c r="F23" s="627"/>
      <c r="G23" s="627"/>
      <c r="H23" s="627"/>
      <c r="I23" s="627"/>
      <c r="J23" s="627"/>
      <c r="K23" s="627"/>
      <c r="L23" s="627"/>
      <c r="M23" s="627"/>
      <c r="N23" s="627"/>
      <c r="O23" s="627"/>
      <c r="P23" s="627"/>
      <c r="Q23" s="628"/>
      <c r="R23" s="629">
        <v>2034472</v>
      </c>
      <c r="S23" s="630"/>
      <c r="T23" s="630"/>
      <c r="U23" s="630"/>
      <c r="V23" s="630"/>
      <c r="W23" s="630"/>
      <c r="X23" s="630"/>
      <c r="Y23" s="631"/>
      <c r="Z23" s="632">
        <v>49.7</v>
      </c>
      <c r="AA23" s="632"/>
      <c r="AB23" s="632"/>
      <c r="AC23" s="632"/>
      <c r="AD23" s="633">
        <v>1833029</v>
      </c>
      <c r="AE23" s="633"/>
      <c r="AF23" s="633"/>
      <c r="AG23" s="633"/>
      <c r="AH23" s="633"/>
      <c r="AI23" s="633"/>
      <c r="AJ23" s="633"/>
      <c r="AK23" s="633"/>
      <c r="AL23" s="634">
        <v>83.2</v>
      </c>
      <c r="AM23" s="635"/>
      <c r="AN23" s="635"/>
      <c r="AO23" s="636"/>
      <c r="AP23" s="648" t="s">
        <v>278</v>
      </c>
      <c r="AQ23" s="649"/>
      <c r="AR23" s="649"/>
      <c r="AS23" s="649"/>
      <c r="AT23" s="649"/>
      <c r="AU23" s="649"/>
      <c r="AV23" s="649"/>
      <c r="AW23" s="649"/>
      <c r="AX23" s="649"/>
      <c r="AY23" s="649"/>
      <c r="AZ23" s="649"/>
      <c r="BA23" s="649"/>
      <c r="BB23" s="649"/>
      <c r="BC23" s="649"/>
      <c r="BD23" s="649"/>
      <c r="BE23" s="649"/>
      <c r="BF23" s="650"/>
      <c r="BG23" s="629" t="s">
        <v>126</v>
      </c>
      <c r="BH23" s="630"/>
      <c r="BI23" s="630"/>
      <c r="BJ23" s="630"/>
      <c r="BK23" s="630"/>
      <c r="BL23" s="630"/>
      <c r="BM23" s="630"/>
      <c r="BN23" s="631"/>
      <c r="BO23" s="632" t="s">
        <v>126</v>
      </c>
      <c r="BP23" s="632"/>
      <c r="BQ23" s="632"/>
      <c r="BR23" s="632"/>
      <c r="BS23" s="633" t="s">
        <v>126</v>
      </c>
      <c r="BT23" s="633"/>
      <c r="BU23" s="633"/>
      <c r="BV23" s="633"/>
      <c r="BW23" s="633"/>
      <c r="BX23" s="633"/>
      <c r="BY23" s="633"/>
      <c r="BZ23" s="633"/>
      <c r="CA23" s="633"/>
      <c r="CB23" s="637"/>
      <c r="CD23" s="611" t="s">
        <v>218</v>
      </c>
      <c r="CE23" s="612"/>
      <c r="CF23" s="612"/>
      <c r="CG23" s="612"/>
      <c r="CH23" s="612"/>
      <c r="CI23" s="612"/>
      <c r="CJ23" s="612"/>
      <c r="CK23" s="612"/>
      <c r="CL23" s="612"/>
      <c r="CM23" s="612"/>
      <c r="CN23" s="612"/>
      <c r="CO23" s="612"/>
      <c r="CP23" s="612"/>
      <c r="CQ23" s="613"/>
      <c r="CR23" s="611" t="s">
        <v>279</v>
      </c>
      <c r="CS23" s="612"/>
      <c r="CT23" s="612"/>
      <c r="CU23" s="612"/>
      <c r="CV23" s="612"/>
      <c r="CW23" s="612"/>
      <c r="CX23" s="612"/>
      <c r="CY23" s="613"/>
      <c r="CZ23" s="611" t="s">
        <v>280</v>
      </c>
      <c r="DA23" s="612"/>
      <c r="DB23" s="612"/>
      <c r="DC23" s="613"/>
      <c r="DD23" s="611" t="s">
        <v>281</v>
      </c>
      <c r="DE23" s="612"/>
      <c r="DF23" s="612"/>
      <c r="DG23" s="612"/>
      <c r="DH23" s="612"/>
      <c r="DI23" s="612"/>
      <c r="DJ23" s="612"/>
      <c r="DK23" s="613"/>
      <c r="DL23" s="660" t="s">
        <v>282</v>
      </c>
      <c r="DM23" s="661"/>
      <c r="DN23" s="661"/>
      <c r="DO23" s="661"/>
      <c r="DP23" s="661"/>
      <c r="DQ23" s="661"/>
      <c r="DR23" s="661"/>
      <c r="DS23" s="661"/>
      <c r="DT23" s="661"/>
      <c r="DU23" s="661"/>
      <c r="DV23" s="662"/>
      <c r="DW23" s="611" t="s">
        <v>283</v>
      </c>
      <c r="DX23" s="612"/>
      <c r="DY23" s="612"/>
      <c r="DZ23" s="612"/>
      <c r="EA23" s="612"/>
      <c r="EB23" s="612"/>
      <c r="EC23" s="613"/>
    </row>
    <row r="24" spans="2:133" ht="11.25" customHeight="1" x14ac:dyDescent="0.15">
      <c r="B24" s="626" t="s">
        <v>284</v>
      </c>
      <c r="C24" s="627"/>
      <c r="D24" s="627"/>
      <c r="E24" s="627"/>
      <c r="F24" s="627"/>
      <c r="G24" s="627"/>
      <c r="H24" s="627"/>
      <c r="I24" s="627"/>
      <c r="J24" s="627"/>
      <c r="K24" s="627"/>
      <c r="L24" s="627"/>
      <c r="M24" s="627"/>
      <c r="N24" s="627"/>
      <c r="O24" s="627"/>
      <c r="P24" s="627"/>
      <c r="Q24" s="628"/>
      <c r="R24" s="629">
        <v>1833029</v>
      </c>
      <c r="S24" s="630"/>
      <c r="T24" s="630"/>
      <c r="U24" s="630"/>
      <c r="V24" s="630"/>
      <c r="W24" s="630"/>
      <c r="X24" s="630"/>
      <c r="Y24" s="631"/>
      <c r="Z24" s="632">
        <v>44.8</v>
      </c>
      <c r="AA24" s="632"/>
      <c r="AB24" s="632"/>
      <c r="AC24" s="632"/>
      <c r="AD24" s="633">
        <v>1833029</v>
      </c>
      <c r="AE24" s="633"/>
      <c r="AF24" s="633"/>
      <c r="AG24" s="633"/>
      <c r="AH24" s="633"/>
      <c r="AI24" s="633"/>
      <c r="AJ24" s="633"/>
      <c r="AK24" s="633"/>
      <c r="AL24" s="634">
        <v>83.2</v>
      </c>
      <c r="AM24" s="635"/>
      <c r="AN24" s="635"/>
      <c r="AO24" s="636"/>
      <c r="AP24" s="648" t="s">
        <v>285</v>
      </c>
      <c r="AQ24" s="649"/>
      <c r="AR24" s="649"/>
      <c r="AS24" s="649"/>
      <c r="AT24" s="649"/>
      <c r="AU24" s="649"/>
      <c r="AV24" s="649"/>
      <c r="AW24" s="649"/>
      <c r="AX24" s="649"/>
      <c r="AY24" s="649"/>
      <c r="AZ24" s="649"/>
      <c r="BA24" s="649"/>
      <c r="BB24" s="649"/>
      <c r="BC24" s="649"/>
      <c r="BD24" s="649"/>
      <c r="BE24" s="649"/>
      <c r="BF24" s="650"/>
      <c r="BG24" s="629" t="s">
        <v>126</v>
      </c>
      <c r="BH24" s="630"/>
      <c r="BI24" s="630"/>
      <c r="BJ24" s="630"/>
      <c r="BK24" s="630"/>
      <c r="BL24" s="630"/>
      <c r="BM24" s="630"/>
      <c r="BN24" s="631"/>
      <c r="BO24" s="632" t="s">
        <v>126</v>
      </c>
      <c r="BP24" s="632"/>
      <c r="BQ24" s="632"/>
      <c r="BR24" s="632"/>
      <c r="BS24" s="633" t="s">
        <v>126</v>
      </c>
      <c r="BT24" s="633"/>
      <c r="BU24" s="633"/>
      <c r="BV24" s="633"/>
      <c r="BW24" s="633"/>
      <c r="BX24" s="633"/>
      <c r="BY24" s="633"/>
      <c r="BZ24" s="633"/>
      <c r="CA24" s="633"/>
      <c r="CB24" s="637"/>
      <c r="CD24" s="640" t="s">
        <v>286</v>
      </c>
      <c r="CE24" s="641"/>
      <c r="CF24" s="641"/>
      <c r="CG24" s="641"/>
      <c r="CH24" s="641"/>
      <c r="CI24" s="641"/>
      <c r="CJ24" s="641"/>
      <c r="CK24" s="641"/>
      <c r="CL24" s="641"/>
      <c r="CM24" s="641"/>
      <c r="CN24" s="641"/>
      <c r="CO24" s="641"/>
      <c r="CP24" s="641"/>
      <c r="CQ24" s="642"/>
      <c r="CR24" s="618">
        <v>1110013</v>
      </c>
      <c r="CS24" s="619"/>
      <c r="CT24" s="619"/>
      <c r="CU24" s="619"/>
      <c r="CV24" s="619"/>
      <c r="CW24" s="619"/>
      <c r="CX24" s="619"/>
      <c r="CY24" s="620"/>
      <c r="CZ24" s="623">
        <v>31.6</v>
      </c>
      <c r="DA24" s="624"/>
      <c r="DB24" s="624"/>
      <c r="DC24" s="643"/>
      <c r="DD24" s="670">
        <v>952018</v>
      </c>
      <c r="DE24" s="619"/>
      <c r="DF24" s="619"/>
      <c r="DG24" s="619"/>
      <c r="DH24" s="619"/>
      <c r="DI24" s="619"/>
      <c r="DJ24" s="619"/>
      <c r="DK24" s="620"/>
      <c r="DL24" s="670">
        <v>884581</v>
      </c>
      <c r="DM24" s="619"/>
      <c r="DN24" s="619"/>
      <c r="DO24" s="619"/>
      <c r="DP24" s="619"/>
      <c r="DQ24" s="619"/>
      <c r="DR24" s="619"/>
      <c r="DS24" s="619"/>
      <c r="DT24" s="619"/>
      <c r="DU24" s="619"/>
      <c r="DV24" s="620"/>
      <c r="DW24" s="623">
        <v>39.299999999999997</v>
      </c>
      <c r="DX24" s="624"/>
      <c r="DY24" s="624"/>
      <c r="DZ24" s="624"/>
      <c r="EA24" s="624"/>
      <c r="EB24" s="624"/>
      <c r="EC24" s="625"/>
    </row>
    <row r="25" spans="2:133" ht="11.25" customHeight="1" x14ac:dyDescent="0.15">
      <c r="B25" s="626" t="s">
        <v>287</v>
      </c>
      <c r="C25" s="627"/>
      <c r="D25" s="627"/>
      <c r="E25" s="627"/>
      <c r="F25" s="627"/>
      <c r="G25" s="627"/>
      <c r="H25" s="627"/>
      <c r="I25" s="627"/>
      <c r="J25" s="627"/>
      <c r="K25" s="627"/>
      <c r="L25" s="627"/>
      <c r="M25" s="627"/>
      <c r="N25" s="627"/>
      <c r="O25" s="627"/>
      <c r="P25" s="627"/>
      <c r="Q25" s="628"/>
      <c r="R25" s="629">
        <v>201443</v>
      </c>
      <c r="S25" s="630"/>
      <c r="T25" s="630"/>
      <c r="U25" s="630"/>
      <c r="V25" s="630"/>
      <c r="W25" s="630"/>
      <c r="X25" s="630"/>
      <c r="Y25" s="631"/>
      <c r="Z25" s="632">
        <v>4.9000000000000004</v>
      </c>
      <c r="AA25" s="632"/>
      <c r="AB25" s="632"/>
      <c r="AC25" s="632"/>
      <c r="AD25" s="633" t="s">
        <v>126</v>
      </c>
      <c r="AE25" s="633"/>
      <c r="AF25" s="633"/>
      <c r="AG25" s="633"/>
      <c r="AH25" s="633"/>
      <c r="AI25" s="633"/>
      <c r="AJ25" s="633"/>
      <c r="AK25" s="633"/>
      <c r="AL25" s="634" t="s">
        <v>126</v>
      </c>
      <c r="AM25" s="635"/>
      <c r="AN25" s="635"/>
      <c r="AO25" s="636"/>
      <c r="AP25" s="648" t="s">
        <v>288</v>
      </c>
      <c r="AQ25" s="649"/>
      <c r="AR25" s="649"/>
      <c r="AS25" s="649"/>
      <c r="AT25" s="649"/>
      <c r="AU25" s="649"/>
      <c r="AV25" s="649"/>
      <c r="AW25" s="649"/>
      <c r="AX25" s="649"/>
      <c r="AY25" s="649"/>
      <c r="AZ25" s="649"/>
      <c r="BA25" s="649"/>
      <c r="BB25" s="649"/>
      <c r="BC25" s="649"/>
      <c r="BD25" s="649"/>
      <c r="BE25" s="649"/>
      <c r="BF25" s="650"/>
      <c r="BG25" s="629" t="s">
        <v>126</v>
      </c>
      <c r="BH25" s="630"/>
      <c r="BI25" s="630"/>
      <c r="BJ25" s="630"/>
      <c r="BK25" s="630"/>
      <c r="BL25" s="630"/>
      <c r="BM25" s="630"/>
      <c r="BN25" s="631"/>
      <c r="BO25" s="632" t="s">
        <v>126</v>
      </c>
      <c r="BP25" s="632"/>
      <c r="BQ25" s="632"/>
      <c r="BR25" s="632"/>
      <c r="BS25" s="633" t="s">
        <v>126</v>
      </c>
      <c r="BT25" s="633"/>
      <c r="BU25" s="633"/>
      <c r="BV25" s="633"/>
      <c r="BW25" s="633"/>
      <c r="BX25" s="633"/>
      <c r="BY25" s="633"/>
      <c r="BZ25" s="633"/>
      <c r="CA25" s="633"/>
      <c r="CB25" s="637"/>
      <c r="CD25" s="644" t="s">
        <v>289</v>
      </c>
      <c r="CE25" s="645"/>
      <c r="CF25" s="645"/>
      <c r="CG25" s="645"/>
      <c r="CH25" s="645"/>
      <c r="CI25" s="645"/>
      <c r="CJ25" s="645"/>
      <c r="CK25" s="645"/>
      <c r="CL25" s="645"/>
      <c r="CM25" s="645"/>
      <c r="CN25" s="645"/>
      <c r="CO25" s="645"/>
      <c r="CP25" s="645"/>
      <c r="CQ25" s="646"/>
      <c r="CR25" s="629">
        <v>623014</v>
      </c>
      <c r="CS25" s="663"/>
      <c r="CT25" s="663"/>
      <c r="CU25" s="663"/>
      <c r="CV25" s="663"/>
      <c r="CW25" s="663"/>
      <c r="CX25" s="663"/>
      <c r="CY25" s="664"/>
      <c r="CZ25" s="634">
        <v>17.7</v>
      </c>
      <c r="DA25" s="665"/>
      <c r="DB25" s="665"/>
      <c r="DC25" s="671"/>
      <c r="DD25" s="638">
        <v>581057</v>
      </c>
      <c r="DE25" s="663"/>
      <c r="DF25" s="663"/>
      <c r="DG25" s="663"/>
      <c r="DH25" s="663"/>
      <c r="DI25" s="663"/>
      <c r="DJ25" s="663"/>
      <c r="DK25" s="664"/>
      <c r="DL25" s="638">
        <v>515096</v>
      </c>
      <c r="DM25" s="663"/>
      <c r="DN25" s="663"/>
      <c r="DO25" s="663"/>
      <c r="DP25" s="663"/>
      <c r="DQ25" s="663"/>
      <c r="DR25" s="663"/>
      <c r="DS25" s="663"/>
      <c r="DT25" s="663"/>
      <c r="DU25" s="663"/>
      <c r="DV25" s="664"/>
      <c r="DW25" s="634">
        <v>22.9</v>
      </c>
      <c r="DX25" s="665"/>
      <c r="DY25" s="665"/>
      <c r="DZ25" s="665"/>
      <c r="EA25" s="665"/>
      <c r="EB25" s="665"/>
      <c r="EC25" s="666"/>
    </row>
    <row r="26" spans="2:133" ht="11.25" customHeight="1" x14ac:dyDescent="0.15">
      <c r="B26" s="626" t="s">
        <v>290</v>
      </c>
      <c r="C26" s="627"/>
      <c r="D26" s="627"/>
      <c r="E26" s="627"/>
      <c r="F26" s="627"/>
      <c r="G26" s="627"/>
      <c r="H26" s="627"/>
      <c r="I26" s="627"/>
      <c r="J26" s="627"/>
      <c r="K26" s="627"/>
      <c r="L26" s="627"/>
      <c r="M26" s="627"/>
      <c r="N26" s="627"/>
      <c r="O26" s="627"/>
      <c r="P26" s="627"/>
      <c r="Q26" s="628"/>
      <c r="R26" s="629" t="s">
        <v>126</v>
      </c>
      <c r="S26" s="630"/>
      <c r="T26" s="630"/>
      <c r="U26" s="630"/>
      <c r="V26" s="630"/>
      <c r="W26" s="630"/>
      <c r="X26" s="630"/>
      <c r="Y26" s="631"/>
      <c r="Z26" s="632" t="s">
        <v>126</v>
      </c>
      <c r="AA26" s="632"/>
      <c r="AB26" s="632"/>
      <c r="AC26" s="632"/>
      <c r="AD26" s="633" t="s">
        <v>126</v>
      </c>
      <c r="AE26" s="633"/>
      <c r="AF26" s="633"/>
      <c r="AG26" s="633"/>
      <c r="AH26" s="633"/>
      <c r="AI26" s="633"/>
      <c r="AJ26" s="633"/>
      <c r="AK26" s="633"/>
      <c r="AL26" s="634" t="s">
        <v>126</v>
      </c>
      <c r="AM26" s="635"/>
      <c r="AN26" s="635"/>
      <c r="AO26" s="636"/>
      <c r="AP26" s="648" t="s">
        <v>291</v>
      </c>
      <c r="AQ26" s="672"/>
      <c r="AR26" s="672"/>
      <c r="AS26" s="672"/>
      <c r="AT26" s="672"/>
      <c r="AU26" s="672"/>
      <c r="AV26" s="672"/>
      <c r="AW26" s="672"/>
      <c r="AX26" s="672"/>
      <c r="AY26" s="672"/>
      <c r="AZ26" s="672"/>
      <c r="BA26" s="672"/>
      <c r="BB26" s="672"/>
      <c r="BC26" s="672"/>
      <c r="BD26" s="672"/>
      <c r="BE26" s="672"/>
      <c r="BF26" s="650"/>
      <c r="BG26" s="629" t="s">
        <v>126</v>
      </c>
      <c r="BH26" s="630"/>
      <c r="BI26" s="630"/>
      <c r="BJ26" s="630"/>
      <c r="BK26" s="630"/>
      <c r="BL26" s="630"/>
      <c r="BM26" s="630"/>
      <c r="BN26" s="631"/>
      <c r="BO26" s="632" t="s">
        <v>126</v>
      </c>
      <c r="BP26" s="632"/>
      <c r="BQ26" s="632"/>
      <c r="BR26" s="632"/>
      <c r="BS26" s="633" t="s">
        <v>126</v>
      </c>
      <c r="BT26" s="633"/>
      <c r="BU26" s="633"/>
      <c r="BV26" s="633"/>
      <c r="BW26" s="633"/>
      <c r="BX26" s="633"/>
      <c r="BY26" s="633"/>
      <c r="BZ26" s="633"/>
      <c r="CA26" s="633"/>
      <c r="CB26" s="637"/>
      <c r="CD26" s="644" t="s">
        <v>292</v>
      </c>
      <c r="CE26" s="645"/>
      <c r="CF26" s="645"/>
      <c r="CG26" s="645"/>
      <c r="CH26" s="645"/>
      <c r="CI26" s="645"/>
      <c r="CJ26" s="645"/>
      <c r="CK26" s="645"/>
      <c r="CL26" s="645"/>
      <c r="CM26" s="645"/>
      <c r="CN26" s="645"/>
      <c r="CO26" s="645"/>
      <c r="CP26" s="645"/>
      <c r="CQ26" s="646"/>
      <c r="CR26" s="629">
        <v>354042</v>
      </c>
      <c r="CS26" s="630"/>
      <c r="CT26" s="630"/>
      <c r="CU26" s="630"/>
      <c r="CV26" s="630"/>
      <c r="CW26" s="630"/>
      <c r="CX26" s="630"/>
      <c r="CY26" s="631"/>
      <c r="CZ26" s="634">
        <v>10.1</v>
      </c>
      <c r="DA26" s="665"/>
      <c r="DB26" s="665"/>
      <c r="DC26" s="671"/>
      <c r="DD26" s="638">
        <v>326694</v>
      </c>
      <c r="DE26" s="630"/>
      <c r="DF26" s="630"/>
      <c r="DG26" s="630"/>
      <c r="DH26" s="630"/>
      <c r="DI26" s="630"/>
      <c r="DJ26" s="630"/>
      <c r="DK26" s="631"/>
      <c r="DL26" s="638" t="s">
        <v>126</v>
      </c>
      <c r="DM26" s="630"/>
      <c r="DN26" s="630"/>
      <c r="DO26" s="630"/>
      <c r="DP26" s="630"/>
      <c r="DQ26" s="630"/>
      <c r="DR26" s="630"/>
      <c r="DS26" s="630"/>
      <c r="DT26" s="630"/>
      <c r="DU26" s="630"/>
      <c r="DV26" s="631"/>
      <c r="DW26" s="634" t="s">
        <v>126</v>
      </c>
      <c r="DX26" s="665"/>
      <c r="DY26" s="665"/>
      <c r="DZ26" s="665"/>
      <c r="EA26" s="665"/>
      <c r="EB26" s="665"/>
      <c r="EC26" s="666"/>
    </row>
    <row r="27" spans="2:133" ht="11.25" customHeight="1" x14ac:dyDescent="0.15">
      <c r="B27" s="626" t="s">
        <v>293</v>
      </c>
      <c r="C27" s="627"/>
      <c r="D27" s="627"/>
      <c r="E27" s="627"/>
      <c r="F27" s="627"/>
      <c r="G27" s="627"/>
      <c r="H27" s="627"/>
      <c r="I27" s="627"/>
      <c r="J27" s="627"/>
      <c r="K27" s="627"/>
      <c r="L27" s="627"/>
      <c r="M27" s="627"/>
      <c r="N27" s="627"/>
      <c r="O27" s="627"/>
      <c r="P27" s="627"/>
      <c r="Q27" s="628"/>
      <c r="R27" s="629">
        <v>2402515</v>
      </c>
      <c r="S27" s="630"/>
      <c r="T27" s="630"/>
      <c r="U27" s="630"/>
      <c r="V27" s="630"/>
      <c r="W27" s="630"/>
      <c r="X27" s="630"/>
      <c r="Y27" s="631"/>
      <c r="Z27" s="632">
        <v>58.7</v>
      </c>
      <c r="AA27" s="632"/>
      <c r="AB27" s="632"/>
      <c r="AC27" s="632"/>
      <c r="AD27" s="633">
        <v>2201072</v>
      </c>
      <c r="AE27" s="633"/>
      <c r="AF27" s="633"/>
      <c r="AG27" s="633"/>
      <c r="AH27" s="633"/>
      <c r="AI27" s="633"/>
      <c r="AJ27" s="633"/>
      <c r="AK27" s="633"/>
      <c r="AL27" s="634">
        <v>99.900001525878906</v>
      </c>
      <c r="AM27" s="635"/>
      <c r="AN27" s="635"/>
      <c r="AO27" s="636"/>
      <c r="AP27" s="626" t="s">
        <v>294</v>
      </c>
      <c r="AQ27" s="627"/>
      <c r="AR27" s="627"/>
      <c r="AS27" s="627"/>
      <c r="AT27" s="627"/>
      <c r="AU27" s="627"/>
      <c r="AV27" s="627"/>
      <c r="AW27" s="627"/>
      <c r="AX27" s="627"/>
      <c r="AY27" s="627"/>
      <c r="AZ27" s="627"/>
      <c r="BA27" s="627"/>
      <c r="BB27" s="627"/>
      <c r="BC27" s="627"/>
      <c r="BD27" s="627"/>
      <c r="BE27" s="627"/>
      <c r="BF27" s="628"/>
      <c r="BG27" s="629">
        <v>204744</v>
      </c>
      <c r="BH27" s="630"/>
      <c r="BI27" s="630"/>
      <c r="BJ27" s="630"/>
      <c r="BK27" s="630"/>
      <c r="BL27" s="630"/>
      <c r="BM27" s="630"/>
      <c r="BN27" s="631"/>
      <c r="BO27" s="632">
        <v>100</v>
      </c>
      <c r="BP27" s="632"/>
      <c r="BQ27" s="632"/>
      <c r="BR27" s="632"/>
      <c r="BS27" s="633" t="s">
        <v>126</v>
      </c>
      <c r="BT27" s="633"/>
      <c r="BU27" s="633"/>
      <c r="BV27" s="633"/>
      <c r="BW27" s="633"/>
      <c r="BX27" s="633"/>
      <c r="BY27" s="633"/>
      <c r="BZ27" s="633"/>
      <c r="CA27" s="633"/>
      <c r="CB27" s="637"/>
      <c r="CD27" s="644" t="s">
        <v>295</v>
      </c>
      <c r="CE27" s="645"/>
      <c r="CF27" s="645"/>
      <c r="CG27" s="645"/>
      <c r="CH27" s="645"/>
      <c r="CI27" s="645"/>
      <c r="CJ27" s="645"/>
      <c r="CK27" s="645"/>
      <c r="CL27" s="645"/>
      <c r="CM27" s="645"/>
      <c r="CN27" s="645"/>
      <c r="CO27" s="645"/>
      <c r="CP27" s="645"/>
      <c r="CQ27" s="646"/>
      <c r="CR27" s="629">
        <v>140791</v>
      </c>
      <c r="CS27" s="663"/>
      <c r="CT27" s="663"/>
      <c r="CU27" s="663"/>
      <c r="CV27" s="663"/>
      <c r="CW27" s="663"/>
      <c r="CX27" s="663"/>
      <c r="CY27" s="664"/>
      <c r="CZ27" s="634">
        <v>4</v>
      </c>
      <c r="DA27" s="665"/>
      <c r="DB27" s="665"/>
      <c r="DC27" s="671"/>
      <c r="DD27" s="638">
        <v>25039</v>
      </c>
      <c r="DE27" s="663"/>
      <c r="DF27" s="663"/>
      <c r="DG27" s="663"/>
      <c r="DH27" s="663"/>
      <c r="DI27" s="663"/>
      <c r="DJ27" s="663"/>
      <c r="DK27" s="664"/>
      <c r="DL27" s="638">
        <v>23563</v>
      </c>
      <c r="DM27" s="663"/>
      <c r="DN27" s="663"/>
      <c r="DO27" s="663"/>
      <c r="DP27" s="663"/>
      <c r="DQ27" s="663"/>
      <c r="DR27" s="663"/>
      <c r="DS27" s="663"/>
      <c r="DT27" s="663"/>
      <c r="DU27" s="663"/>
      <c r="DV27" s="664"/>
      <c r="DW27" s="634">
        <v>1</v>
      </c>
      <c r="DX27" s="665"/>
      <c r="DY27" s="665"/>
      <c r="DZ27" s="665"/>
      <c r="EA27" s="665"/>
      <c r="EB27" s="665"/>
      <c r="EC27" s="666"/>
    </row>
    <row r="28" spans="2:133" ht="11.25" customHeight="1" x14ac:dyDescent="0.15">
      <c r="B28" s="626" t="s">
        <v>296</v>
      </c>
      <c r="C28" s="627"/>
      <c r="D28" s="627"/>
      <c r="E28" s="627"/>
      <c r="F28" s="627"/>
      <c r="G28" s="627"/>
      <c r="H28" s="627"/>
      <c r="I28" s="627"/>
      <c r="J28" s="627"/>
      <c r="K28" s="627"/>
      <c r="L28" s="627"/>
      <c r="M28" s="627"/>
      <c r="N28" s="627"/>
      <c r="O28" s="627"/>
      <c r="P28" s="627"/>
      <c r="Q28" s="628"/>
      <c r="R28" s="629" t="s">
        <v>126</v>
      </c>
      <c r="S28" s="630"/>
      <c r="T28" s="630"/>
      <c r="U28" s="630"/>
      <c r="V28" s="630"/>
      <c r="W28" s="630"/>
      <c r="X28" s="630"/>
      <c r="Y28" s="631"/>
      <c r="Z28" s="632" t="s">
        <v>126</v>
      </c>
      <c r="AA28" s="632"/>
      <c r="AB28" s="632"/>
      <c r="AC28" s="632"/>
      <c r="AD28" s="633" t="s">
        <v>126</v>
      </c>
      <c r="AE28" s="633"/>
      <c r="AF28" s="633"/>
      <c r="AG28" s="633"/>
      <c r="AH28" s="633"/>
      <c r="AI28" s="633"/>
      <c r="AJ28" s="633"/>
      <c r="AK28" s="633"/>
      <c r="AL28" s="634" t="s">
        <v>126</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297</v>
      </c>
      <c r="CE28" s="645"/>
      <c r="CF28" s="645"/>
      <c r="CG28" s="645"/>
      <c r="CH28" s="645"/>
      <c r="CI28" s="645"/>
      <c r="CJ28" s="645"/>
      <c r="CK28" s="645"/>
      <c r="CL28" s="645"/>
      <c r="CM28" s="645"/>
      <c r="CN28" s="645"/>
      <c r="CO28" s="645"/>
      <c r="CP28" s="645"/>
      <c r="CQ28" s="646"/>
      <c r="CR28" s="629">
        <v>346208</v>
      </c>
      <c r="CS28" s="630"/>
      <c r="CT28" s="630"/>
      <c r="CU28" s="630"/>
      <c r="CV28" s="630"/>
      <c r="CW28" s="630"/>
      <c r="CX28" s="630"/>
      <c r="CY28" s="631"/>
      <c r="CZ28" s="634">
        <v>9.9</v>
      </c>
      <c r="DA28" s="665"/>
      <c r="DB28" s="665"/>
      <c r="DC28" s="671"/>
      <c r="DD28" s="638">
        <v>345922</v>
      </c>
      <c r="DE28" s="630"/>
      <c r="DF28" s="630"/>
      <c r="DG28" s="630"/>
      <c r="DH28" s="630"/>
      <c r="DI28" s="630"/>
      <c r="DJ28" s="630"/>
      <c r="DK28" s="631"/>
      <c r="DL28" s="638">
        <v>345922</v>
      </c>
      <c r="DM28" s="630"/>
      <c r="DN28" s="630"/>
      <c r="DO28" s="630"/>
      <c r="DP28" s="630"/>
      <c r="DQ28" s="630"/>
      <c r="DR28" s="630"/>
      <c r="DS28" s="630"/>
      <c r="DT28" s="630"/>
      <c r="DU28" s="630"/>
      <c r="DV28" s="631"/>
      <c r="DW28" s="634">
        <v>15.4</v>
      </c>
      <c r="DX28" s="665"/>
      <c r="DY28" s="665"/>
      <c r="DZ28" s="665"/>
      <c r="EA28" s="665"/>
      <c r="EB28" s="665"/>
      <c r="EC28" s="666"/>
    </row>
    <row r="29" spans="2:133" ht="11.25" customHeight="1" x14ac:dyDescent="0.15">
      <c r="B29" s="626" t="s">
        <v>298</v>
      </c>
      <c r="C29" s="627"/>
      <c r="D29" s="627"/>
      <c r="E29" s="627"/>
      <c r="F29" s="627"/>
      <c r="G29" s="627"/>
      <c r="H29" s="627"/>
      <c r="I29" s="627"/>
      <c r="J29" s="627"/>
      <c r="K29" s="627"/>
      <c r="L29" s="627"/>
      <c r="M29" s="627"/>
      <c r="N29" s="627"/>
      <c r="O29" s="627"/>
      <c r="P29" s="627"/>
      <c r="Q29" s="628"/>
      <c r="R29" s="629">
        <v>30916</v>
      </c>
      <c r="S29" s="630"/>
      <c r="T29" s="630"/>
      <c r="U29" s="630"/>
      <c r="V29" s="630"/>
      <c r="W29" s="630"/>
      <c r="X29" s="630"/>
      <c r="Y29" s="631"/>
      <c r="Z29" s="632">
        <v>0.8</v>
      </c>
      <c r="AA29" s="632"/>
      <c r="AB29" s="632"/>
      <c r="AC29" s="632"/>
      <c r="AD29" s="633" t="s">
        <v>126</v>
      </c>
      <c r="AE29" s="633"/>
      <c r="AF29" s="633"/>
      <c r="AG29" s="633"/>
      <c r="AH29" s="633"/>
      <c r="AI29" s="633"/>
      <c r="AJ29" s="633"/>
      <c r="AK29" s="633"/>
      <c r="AL29" s="634" t="s">
        <v>126</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299</v>
      </c>
      <c r="CE29" s="679"/>
      <c r="CF29" s="644" t="s">
        <v>68</v>
      </c>
      <c r="CG29" s="645"/>
      <c r="CH29" s="645"/>
      <c r="CI29" s="645"/>
      <c r="CJ29" s="645"/>
      <c r="CK29" s="645"/>
      <c r="CL29" s="645"/>
      <c r="CM29" s="645"/>
      <c r="CN29" s="645"/>
      <c r="CO29" s="645"/>
      <c r="CP29" s="645"/>
      <c r="CQ29" s="646"/>
      <c r="CR29" s="629">
        <v>346208</v>
      </c>
      <c r="CS29" s="663"/>
      <c r="CT29" s="663"/>
      <c r="CU29" s="663"/>
      <c r="CV29" s="663"/>
      <c r="CW29" s="663"/>
      <c r="CX29" s="663"/>
      <c r="CY29" s="664"/>
      <c r="CZ29" s="634">
        <v>9.9</v>
      </c>
      <c r="DA29" s="665"/>
      <c r="DB29" s="665"/>
      <c r="DC29" s="671"/>
      <c r="DD29" s="638">
        <v>345922</v>
      </c>
      <c r="DE29" s="663"/>
      <c r="DF29" s="663"/>
      <c r="DG29" s="663"/>
      <c r="DH29" s="663"/>
      <c r="DI29" s="663"/>
      <c r="DJ29" s="663"/>
      <c r="DK29" s="664"/>
      <c r="DL29" s="638">
        <v>345922</v>
      </c>
      <c r="DM29" s="663"/>
      <c r="DN29" s="663"/>
      <c r="DO29" s="663"/>
      <c r="DP29" s="663"/>
      <c r="DQ29" s="663"/>
      <c r="DR29" s="663"/>
      <c r="DS29" s="663"/>
      <c r="DT29" s="663"/>
      <c r="DU29" s="663"/>
      <c r="DV29" s="664"/>
      <c r="DW29" s="634">
        <v>15.4</v>
      </c>
      <c r="DX29" s="665"/>
      <c r="DY29" s="665"/>
      <c r="DZ29" s="665"/>
      <c r="EA29" s="665"/>
      <c r="EB29" s="665"/>
      <c r="EC29" s="666"/>
    </row>
    <row r="30" spans="2:133" ht="11.25" customHeight="1" x14ac:dyDescent="0.15">
      <c r="B30" s="626" t="s">
        <v>300</v>
      </c>
      <c r="C30" s="627"/>
      <c r="D30" s="627"/>
      <c r="E30" s="627"/>
      <c r="F30" s="627"/>
      <c r="G30" s="627"/>
      <c r="H30" s="627"/>
      <c r="I30" s="627"/>
      <c r="J30" s="627"/>
      <c r="K30" s="627"/>
      <c r="L30" s="627"/>
      <c r="M30" s="627"/>
      <c r="N30" s="627"/>
      <c r="O30" s="627"/>
      <c r="P30" s="627"/>
      <c r="Q30" s="628"/>
      <c r="R30" s="629">
        <v>20234</v>
      </c>
      <c r="S30" s="630"/>
      <c r="T30" s="630"/>
      <c r="U30" s="630"/>
      <c r="V30" s="630"/>
      <c r="W30" s="630"/>
      <c r="X30" s="630"/>
      <c r="Y30" s="631"/>
      <c r="Z30" s="632">
        <v>0.5</v>
      </c>
      <c r="AA30" s="632"/>
      <c r="AB30" s="632"/>
      <c r="AC30" s="632"/>
      <c r="AD30" s="633">
        <v>6</v>
      </c>
      <c r="AE30" s="633"/>
      <c r="AF30" s="633"/>
      <c r="AG30" s="633"/>
      <c r="AH30" s="633"/>
      <c r="AI30" s="633"/>
      <c r="AJ30" s="633"/>
      <c r="AK30" s="633"/>
      <c r="AL30" s="634">
        <v>0</v>
      </c>
      <c r="AM30" s="635"/>
      <c r="AN30" s="635"/>
      <c r="AO30" s="636"/>
      <c r="AP30" s="608" t="s">
        <v>218</v>
      </c>
      <c r="AQ30" s="609"/>
      <c r="AR30" s="609"/>
      <c r="AS30" s="609"/>
      <c r="AT30" s="609"/>
      <c r="AU30" s="609"/>
      <c r="AV30" s="609"/>
      <c r="AW30" s="609"/>
      <c r="AX30" s="609"/>
      <c r="AY30" s="609"/>
      <c r="AZ30" s="609"/>
      <c r="BA30" s="609"/>
      <c r="BB30" s="609"/>
      <c r="BC30" s="609"/>
      <c r="BD30" s="609"/>
      <c r="BE30" s="609"/>
      <c r="BF30" s="610"/>
      <c r="BG30" s="608" t="s">
        <v>301</v>
      </c>
      <c r="BH30" s="676"/>
      <c r="BI30" s="676"/>
      <c r="BJ30" s="676"/>
      <c r="BK30" s="676"/>
      <c r="BL30" s="676"/>
      <c r="BM30" s="676"/>
      <c r="BN30" s="676"/>
      <c r="BO30" s="676"/>
      <c r="BP30" s="676"/>
      <c r="BQ30" s="677"/>
      <c r="BR30" s="608" t="s">
        <v>302</v>
      </c>
      <c r="BS30" s="676"/>
      <c r="BT30" s="676"/>
      <c r="BU30" s="676"/>
      <c r="BV30" s="676"/>
      <c r="BW30" s="676"/>
      <c r="BX30" s="676"/>
      <c r="BY30" s="676"/>
      <c r="BZ30" s="676"/>
      <c r="CA30" s="676"/>
      <c r="CB30" s="677"/>
      <c r="CD30" s="680"/>
      <c r="CE30" s="681"/>
      <c r="CF30" s="644" t="s">
        <v>303</v>
      </c>
      <c r="CG30" s="645"/>
      <c r="CH30" s="645"/>
      <c r="CI30" s="645"/>
      <c r="CJ30" s="645"/>
      <c r="CK30" s="645"/>
      <c r="CL30" s="645"/>
      <c r="CM30" s="645"/>
      <c r="CN30" s="645"/>
      <c r="CO30" s="645"/>
      <c r="CP30" s="645"/>
      <c r="CQ30" s="646"/>
      <c r="CR30" s="629">
        <v>337799</v>
      </c>
      <c r="CS30" s="630"/>
      <c r="CT30" s="630"/>
      <c r="CU30" s="630"/>
      <c r="CV30" s="630"/>
      <c r="CW30" s="630"/>
      <c r="CX30" s="630"/>
      <c r="CY30" s="631"/>
      <c r="CZ30" s="634">
        <v>9.6</v>
      </c>
      <c r="DA30" s="665"/>
      <c r="DB30" s="665"/>
      <c r="DC30" s="671"/>
      <c r="DD30" s="638">
        <v>337513</v>
      </c>
      <c r="DE30" s="630"/>
      <c r="DF30" s="630"/>
      <c r="DG30" s="630"/>
      <c r="DH30" s="630"/>
      <c r="DI30" s="630"/>
      <c r="DJ30" s="630"/>
      <c r="DK30" s="631"/>
      <c r="DL30" s="638">
        <v>337513</v>
      </c>
      <c r="DM30" s="630"/>
      <c r="DN30" s="630"/>
      <c r="DO30" s="630"/>
      <c r="DP30" s="630"/>
      <c r="DQ30" s="630"/>
      <c r="DR30" s="630"/>
      <c r="DS30" s="630"/>
      <c r="DT30" s="630"/>
      <c r="DU30" s="630"/>
      <c r="DV30" s="631"/>
      <c r="DW30" s="634">
        <v>15</v>
      </c>
      <c r="DX30" s="665"/>
      <c r="DY30" s="665"/>
      <c r="DZ30" s="665"/>
      <c r="EA30" s="665"/>
      <c r="EB30" s="665"/>
      <c r="EC30" s="666"/>
    </row>
    <row r="31" spans="2:133" ht="11.25" customHeight="1" x14ac:dyDescent="0.15">
      <c r="B31" s="626" t="s">
        <v>304</v>
      </c>
      <c r="C31" s="627"/>
      <c r="D31" s="627"/>
      <c r="E31" s="627"/>
      <c r="F31" s="627"/>
      <c r="G31" s="627"/>
      <c r="H31" s="627"/>
      <c r="I31" s="627"/>
      <c r="J31" s="627"/>
      <c r="K31" s="627"/>
      <c r="L31" s="627"/>
      <c r="M31" s="627"/>
      <c r="N31" s="627"/>
      <c r="O31" s="627"/>
      <c r="P31" s="627"/>
      <c r="Q31" s="628"/>
      <c r="R31" s="629">
        <v>2320</v>
      </c>
      <c r="S31" s="630"/>
      <c r="T31" s="630"/>
      <c r="U31" s="630"/>
      <c r="V31" s="630"/>
      <c r="W31" s="630"/>
      <c r="X31" s="630"/>
      <c r="Y31" s="631"/>
      <c r="Z31" s="632">
        <v>0.1</v>
      </c>
      <c r="AA31" s="632"/>
      <c r="AB31" s="632"/>
      <c r="AC31" s="632"/>
      <c r="AD31" s="633" t="s">
        <v>126</v>
      </c>
      <c r="AE31" s="633"/>
      <c r="AF31" s="633"/>
      <c r="AG31" s="633"/>
      <c r="AH31" s="633"/>
      <c r="AI31" s="633"/>
      <c r="AJ31" s="633"/>
      <c r="AK31" s="633"/>
      <c r="AL31" s="634" t="s">
        <v>126</v>
      </c>
      <c r="AM31" s="635"/>
      <c r="AN31" s="635"/>
      <c r="AO31" s="636"/>
      <c r="AP31" s="689" t="s">
        <v>305</v>
      </c>
      <c r="AQ31" s="690"/>
      <c r="AR31" s="690"/>
      <c r="AS31" s="690"/>
      <c r="AT31" s="695" t="s">
        <v>306</v>
      </c>
      <c r="AU31" s="360"/>
      <c r="AV31" s="360"/>
      <c r="AW31" s="360"/>
      <c r="AX31" s="615" t="s">
        <v>185</v>
      </c>
      <c r="AY31" s="616"/>
      <c r="AZ31" s="616"/>
      <c r="BA31" s="616"/>
      <c r="BB31" s="616"/>
      <c r="BC31" s="616"/>
      <c r="BD31" s="616"/>
      <c r="BE31" s="616"/>
      <c r="BF31" s="617"/>
      <c r="BG31" s="688">
        <v>98.9</v>
      </c>
      <c r="BH31" s="684"/>
      <c r="BI31" s="684"/>
      <c r="BJ31" s="684"/>
      <c r="BK31" s="684"/>
      <c r="BL31" s="684"/>
      <c r="BM31" s="624">
        <v>96.4</v>
      </c>
      <c r="BN31" s="684"/>
      <c r="BO31" s="684"/>
      <c r="BP31" s="684"/>
      <c r="BQ31" s="685"/>
      <c r="BR31" s="688">
        <v>98.8</v>
      </c>
      <c r="BS31" s="684"/>
      <c r="BT31" s="684"/>
      <c r="BU31" s="684"/>
      <c r="BV31" s="684"/>
      <c r="BW31" s="684"/>
      <c r="BX31" s="624">
        <v>97.1</v>
      </c>
      <c r="BY31" s="684"/>
      <c r="BZ31" s="684"/>
      <c r="CA31" s="684"/>
      <c r="CB31" s="685"/>
      <c r="CD31" s="680"/>
      <c r="CE31" s="681"/>
      <c r="CF31" s="644" t="s">
        <v>307</v>
      </c>
      <c r="CG31" s="645"/>
      <c r="CH31" s="645"/>
      <c r="CI31" s="645"/>
      <c r="CJ31" s="645"/>
      <c r="CK31" s="645"/>
      <c r="CL31" s="645"/>
      <c r="CM31" s="645"/>
      <c r="CN31" s="645"/>
      <c r="CO31" s="645"/>
      <c r="CP31" s="645"/>
      <c r="CQ31" s="646"/>
      <c r="CR31" s="629">
        <v>8409</v>
      </c>
      <c r="CS31" s="663"/>
      <c r="CT31" s="663"/>
      <c r="CU31" s="663"/>
      <c r="CV31" s="663"/>
      <c r="CW31" s="663"/>
      <c r="CX31" s="663"/>
      <c r="CY31" s="664"/>
      <c r="CZ31" s="634">
        <v>0.2</v>
      </c>
      <c r="DA31" s="665"/>
      <c r="DB31" s="665"/>
      <c r="DC31" s="671"/>
      <c r="DD31" s="638">
        <v>8409</v>
      </c>
      <c r="DE31" s="663"/>
      <c r="DF31" s="663"/>
      <c r="DG31" s="663"/>
      <c r="DH31" s="663"/>
      <c r="DI31" s="663"/>
      <c r="DJ31" s="663"/>
      <c r="DK31" s="664"/>
      <c r="DL31" s="638">
        <v>8409</v>
      </c>
      <c r="DM31" s="663"/>
      <c r="DN31" s="663"/>
      <c r="DO31" s="663"/>
      <c r="DP31" s="663"/>
      <c r="DQ31" s="663"/>
      <c r="DR31" s="663"/>
      <c r="DS31" s="663"/>
      <c r="DT31" s="663"/>
      <c r="DU31" s="663"/>
      <c r="DV31" s="664"/>
      <c r="DW31" s="634">
        <v>0.4</v>
      </c>
      <c r="DX31" s="665"/>
      <c r="DY31" s="665"/>
      <c r="DZ31" s="665"/>
      <c r="EA31" s="665"/>
      <c r="EB31" s="665"/>
      <c r="EC31" s="666"/>
    </row>
    <row r="32" spans="2:133" ht="11.25" customHeight="1" x14ac:dyDescent="0.15">
      <c r="B32" s="626" t="s">
        <v>308</v>
      </c>
      <c r="C32" s="627"/>
      <c r="D32" s="627"/>
      <c r="E32" s="627"/>
      <c r="F32" s="627"/>
      <c r="G32" s="627"/>
      <c r="H32" s="627"/>
      <c r="I32" s="627"/>
      <c r="J32" s="627"/>
      <c r="K32" s="627"/>
      <c r="L32" s="627"/>
      <c r="M32" s="627"/>
      <c r="N32" s="627"/>
      <c r="O32" s="627"/>
      <c r="P32" s="627"/>
      <c r="Q32" s="628"/>
      <c r="R32" s="629">
        <v>533981</v>
      </c>
      <c r="S32" s="630"/>
      <c r="T32" s="630"/>
      <c r="U32" s="630"/>
      <c r="V32" s="630"/>
      <c r="W32" s="630"/>
      <c r="X32" s="630"/>
      <c r="Y32" s="631"/>
      <c r="Z32" s="632">
        <v>13</v>
      </c>
      <c r="AA32" s="632"/>
      <c r="AB32" s="632"/>
      <c r="AC32" s="632"/>
      <c r="AD32" s="633" t="s">
        <v>126</v>
      </c>
      <c r="AE32" s="633"/>
      <c r="AF32" s="633"/>
      <c r="AG32" s="633"/>
      <c r="AH32" s="633"/>
      <c r="AI32" s="633"/>
      <c r="AJ32" s="633"/>
      <c r="AK32" s="633"/>
      <c r="AL32" s="634" t="s">
        <v>126</v>
      </c>
      <c r="AM32" s="635"/>
      <c r="AN32" s="635"/>
      <c r="AO32" s="636"/>
      <c r="AP32" s="691"/>
      <c r="AQ32" s="692"/>
      <c r="AR32" s="692"/>
      <c r="AS32" s="692"/>
      <c r="AT32" s="696"/>
      <c r="AU32" s="361" t="s">
        <v>309</v>
      </c>
      <c r="AV32" s="361"/>
      <c r="AW32" s="361"/>
      <c r="AX32" s="626" t="s">
        <v>310</v>
      </c>
      <c r="AY32" s="627"/>
      <c r="AZ32" s="627"/>
      <c r="BA32" s="627"/>
      <c r="BB32" s="627"/>
      <c r="BC32" s="627"/>
      <c r="BD32" s="627"/>
      <c r="BE32" s="627"/>
      <c r="BF32" s="628"/>
      <c r="BG32" s="698">
        <v>99.7</v>
      </c>
      <c r="BH32" s="663"/>
      <c r="BI32" s="663"/>
      <c r="BJ32" s="663"/>
      <c r="BK32" s="663"/>
      <c r="BL32" s="663"/>
      <c r="BM32" s="635">
        <v>98.1</v>
      </c>
      <c r="BN32" s="686"/>
      <c r="BO32" s="686"/>
      <c r="BP32" s="686"/>
      <c r="BQ32" s="687"/>
      <c r="BR32" s="698">
        <v>99.1</v>
      </c>
      <c r="BS32" s="663"/>
      <c r="BT32" s="663"/>
      <c r="BU32" s="663"/>
      <c r="BV32" s="663"/>
      <c r="BW32" s="663"/>
      <c r="BX32" s="635">
        <v>97.8</v>
      </c>
      <c r="BY32" s="686"/>
      <c r="BZ32" s="686"/>
      <c r="CA32" s="686"/>
      <c r="CB32" s="687"/>
      <c r="CD32" s="682"/>
      <c r="CE32" s="683"/>
      <c r="CF32" s="644" t="s">
        <v>311</v>
      </c>
      <c r="CG32" s="645"/>
      <c r="CH32" s="645"/>
      <c r="CI32" s="645"/>
      <c r="CJ32" s="645"/>
      <c r="CK32" s="645"/>
      <c r="CL32" s="645"/>
      <c r="CM32" s="645"/>
      <c r="CN32" s="645"/>
      <c r="CO32" s="645"/>
      <c r="CP32" s="645"/>
      <c r="CQ32" s="646"/>
      <c r="CR32" s="629" t="s">
        <v>126</v>
      </c>
      <c r="CS32" s="630"/>
      <c r="CT32" s="630"/>
      <c r="CU32" s="630"/>
      <c r="CV32" s="630"/>
      <c r="CW32" s="630"/>
      <c r="CX32" s="630"/>
      <c r="CY32" s="631"/>
      <c r="CZ32" s="634" t="s">
        <v>126</v>
      </c>
      <c r="DA32" s="665"/>
      <c r="DB32" s="665"/>
      <c r="DC32" s="671"/>
      <c r="DD32" s="638" t="s">
        <v>126</v>
      </c>
      <c r="DE32" s="630"/>
      <c r="DF32" s="630"/>
      <c r="DG32" s="630"/>
      <c r="DH32" s="630"/>
      <c r="DI32" s="630"/>
      <c r="DJ32" s="630"/>
      <c r="DK32" s="631"/>
      <c r="DL32" s="638" t="s">
        <v>126</v>
      </c>
      <c r="DM32" s="630"/>
      <c r="DN32" s="630"/>
      <c r="DO32" s="630"/>
      <c r="DP32" s="630"/>
      <c r="DQ32" s="630"/>
      <c r="DR32" s="630"/>
      <c r="DS32" s="630"/>
      <c r="DT32" s="630"/>
      <c r="DU32" s="630"/>
      <c r="DV32" s="631"/>
      <c r="DW32" s="634" t="s">
        <v>126</v>
      </c>
      <c r="DX32" s="665"/>
      <c r="DY32" s="665"/>
      <c r="DZ32" s="665"/>
      <c r="EA32" s="665"/>
      <c r="EB32" s="665"/>
      <c r="EC32" s="666"/>
    </row>
    <row r="33" spans="2:133" ht="11.25" customHeight="1" x14ac:dyDescent="0.15">
      <c r="B33" s="667" t="s">
        <v>312</v>
      </c>
      <c r="C33" s="668"/>
      <c r="D33" s="668"/>
      <c r="E33" s="668"/>
      <c r="F33" s="668"/>
      <c r="G33" s="668"/>
      <c r="H33" s="668"/>
      <c r="I33" s="668"/>
      <c r="J33" s="668"/>
      <c r="K33" s="668"/>
      <c r="L33" s="668"/>
      <c r="M33" s="668"/>
      <c r="N33" s="668"/>
      <c r="O33" s="668"/>
      <c r="P33" s="668"/>
      <c r="Q33" s="669"/>
      <c r="R33" s="629" t="s">
        <v>126</v>
      </c>
      <c r="S33" s="630"/>
      <c r="T33" s="630"/>
      <c r="U33" s="630"/>
      <c r="V33" s="630"/>
      <c r="W33" s="630"/>
      <c r="X33" s="630"/>
      <c r="Y33" s="631"/>
      <c r="Z33" s="632" t="s">
        <v>126</v>
      </c>
      <c r="AA33" s="632"/>
      <c r="AB33" s="632"/>
      <c r="AC33" s="632"/>
      <c r="AD33" s="633" t="s">
        <v>126</v>
      </c>
      <c r="AE33" s="633"/>
      <c r="AF33" s="633"/>
      <c r="AG33" s="633"/>
      <c r="AH33" s="633"/>
      <c r="AI33" s="633"/>
      <c r="AJ33" s="633"/>
      <c r="AK33" s="633"/>
      <c r="AL33" s="634" t="s">
        <v>126</v>
      </c>
      <c r="AM33" s="635"/>
      <c r="AN33" s="635"/>
      <c r="AO33" s="636"/>
      <c r="AP33" s="693"/>
      <c r="AQ33" s="694"/>
      <c r="AR33" s="694"/>
      <c r="AS33" s="694"/>
      <c r="AT33" s="697"/>
      <c r="AU33" s="362"/>
      <c r="AV33" s="362"/>
      <c r="AW33" s="362"/>
      <c r="AX33" s="673" t="s">
        <v>313</v>
      </c>
      <c r="AY33" s="674"/>
      <c r="AZ33" s="674"/>
      <c r="BA33" s="674"/>
      <c r="BB33" s="674"/>
      <c r="BC33" s="674"/>
      <c r="BD33" s="674"/>
      <c r="BE33" s="674"/>
      <c r="BF33" s="675"/>
      <c r="BG33" s="699">
        <v>98.3</v>
      </c>
      <c r="BH33" s="700"/>
      <c r="BI33" s="700"/>
      <c r="BJ33" s="700"/>
      <c r="BK33" s="700"/>
      <c r="BL33" s="700"/>
      <c r="BM33" s="701">
        <v>94.8</v>
      </c>
      <c r="BN33" s="700"/>
      <c r="BO33" s="700"/>
      <c r="BP33" s="700"/>
      <c r="BQ33" s="702"/>
      <c r="BR33" s="699">
        <v>98.5</v>
      </c>
      <c r="BS33" s="700"/>
      <c r="BT33" s="700"/>
      <c r="BU33" s="700"/>
      <c r="BV33" s="700"/>
      <c r="BW33" s="700"/>
      <c r="BX33" s="701">
        <v>96.3</v>
      </c>
      <c r="BY33" s="700"/>
      <c r="BZ33" s="700"/>
      <c r="CA33" s="700"/>
      <c r="CB33" s="702"/>
      <c r="CD33" s="644" t="s">
        <v>314</v>
      </c>
      <c r="CE33" s="645"/>
      <c r="CF33" s="645"/>
      <c r="CG33" s="645"/>
      <c r="CH33" s="645"/>
      <c r="CI33" s="645"/>
      <c r="CJ33" s="645"/>
      <c r="CK33" s="645"/>
      <c r="CL33" s="645"/>
      <c r="CM33" s="645"/>
      <c r="CN33" s="645"/>
      <c r="CO33" s="645"/>
      <c r="CP33" s="645"/>
      <c r="CQ33" s="646"/>
      <c r="CR33" s="629">
        <v>1841061</v>
      </c>
      <c r="CS33" s="663"/>
      <c r="CT33" s="663"/>
      <c r="CU33" s="663"/>
      <c r="CV33" s="663"/>
      <c r="CW33" s="663"/>
      <c r="CX33" s="663"/>
      <c r="CY33" s="664"/>
      <c r="CZ33" s="634">
        <v>52.4</v>
      </c>
      <c r="DA33" s="665"/>
      <c r="DB33" s="665"/>
      <c r="DC33" s="671"/>
      <c r="DD33" s="638">
        <v>1422858</v>
      </c>
      <c r="DE33" s="663"/>
      <c r="DF33" s="663"/>
      <c r="DG33" s="663"/>
      <c r="DH33" s="663"/>
      <c r="DI33" s="663"/>
      <c r="DJ33" s="663"/>
      <c r="DK33" s="664"/>
      <c r="DL33" s="638">
        <v>829955</v>
      </c>
      <c r="DM33" s="663"/>
      <c r="DN33" s="663"/>
      <c r="DO33" s="663"/>
      <c r="DP33" s="663"/>
      <c r="DQ33" s="663"/>
      <c r="DR33" s="663"/>
      <c r="DS33" s="663"/>
      <c r="DT33" s="663"/>
      <c r="DU33" s="663"/>
      <c r="DV33" s="664"/>
      <c r="DW33" s="634">
        <v>36.9</v>
      </c>
      <c r="DX33" s="665"/>
      <c r="DY33" s="665"/>
      <c r="DZ33" s="665"/>
      <c r="EA33" s="665"/>
      <c r="EB33" s="665"/>
      <c r="EC33" s="666"/>
    </row>
    <row r="34" spans="2:133" ht="11.25" customHeight="1" x14ac:dyDescent="0.15">
      <c r="B34" s="626" t="s">
        <v>315</v>
      </c>
      <c r="C34" s="627"/>
      <c r="D34" s="627"/>
      <c r="E34" s="627"/>
      <c r="F34" s="627"/>
      <c r="G34" s="627"/>
      <c r="H34" s="627"/>
      <c r="I34" s="627"/>
      <c r="J34" s="627"/>
      <c r="K34" s="627"/>
      <c r="L34" s="627"/>
      <c r="M34" s="627"/>
      <c r="N34" s="627"/>
      <c r="O34" s="627"/>
      <c r="P34" s="627"/>
      <c r="Q34" s="628"/>
      <c r="R34" s="629">
        <v>205736</v>
      </c>
      <c r="S34" s="630"/>
      <c r="T34" s="630"/>
      <c r="U34" s="630"/>
      <c r="V34" s="630"/>
      <c r="W34" s="630"/>
      <c r="X34" s="630"/>
      <c r="Y34" s="631"/>
      <c r="Z34" s="632">
        <v>5</v>
      </c>
      <c r="AA34" s="632"/>
      <c r="AB34" s="632"/>
      <c r="AC34" s="632"/>
      <c r="AD34" s="633" t="s">
        <v>126</v>
      </c>
      <c r="AE34" s="633"/>
      <c r="AF34" s="633"/>
      <c r="AG34" s="633"/>
      <c r="AH34" s="633"/>
      <c r="AI34" s="633"/>
      <c r="AJ34" s="633"/>
      <c r="AK34" s="633"/>
      <c r="AL34" s="634" t="s">
        <v>126</v>
      </c>
      <c r="AM34" s="635"/>
      <c r="AN34" s="635"/>
      <c r="AO34" s="63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316</v>
      </c>
      <c r="CE34" s="645"/>
      <c r="CF34" s="645"/>
      <c r="CG34" s="645"/>
      <c r="CH34" s="645"/>
      <c r="CI34" s="645"/>
      <c r="CJ34" s="645"/>
      <c r="CK34" s="645"/>
      <c r="CL34" s="645"/>
      <c r="CM34" s="645"/>
      <c r="CN34" s="645"/>
      <c r="CO34" s="645"/>
      <c r="CP34" s="645"/>
      <c r="CQ34" s="646"/>
      <c r="CR34" s="629">
        <v>600306</v>
      </c>
      <c r="CS34" s="630"/>
      <c r="CT34" s="630"/>
      <c r="CU34" s="630"/>
      <c r="CV34" s="630"/>
      <c r="CW34" s="630"/>
      <c r="CX34" s="630"/>
      <c r="CY34" s="631"/>
      <c r="CZ34" s="634">
        <v>17.100000000000001</v>
      </c>
      <c r="DA34" s="665"/>
      <c r="DB34" s="665"/>
      <c r="DC34" s="671"/>
      <c r="DD34" s="638">
        <v>444857</v>
      </c>
      <c r="DE34" s="630"/>
      <c r="DF34" s="630"/>
      <c r="DG34" s="630"/>
      <c r="DH34" s="630"/>
      <c r="DI34" s="630"/>
      <c r="DJ34" s="630"/>
      <c r="DK34" s="631"/>
      <c r="DL34" s="638">
        <v>292432</v>
      </c>
      <c r="DM34" s="630"/>
      <c r="DN34" s="630"/>
      <c r="DO34" s="630"/>
      <c r="DP34" s="630"/>
      <c r="DQ34" s="630"/>
      <c r="DR34" s="630"/>
      <c r="DS34" s="630"/>
      <c r="DT34" s="630"/>
      <c r="DU34" s="630"/>
      <c r="DV34" s="631"/>
      <c r="DW34" s="634">
        <v>13</v>
      </c>
      <c r="DX34" s="665"/>
      <c r="DY34" s="665"/>
      <c r="DZ34" s="665"/>
      <c r="EA34" s="665"/>
      <c r="EB34" s="665"/>
      <c r="EC34" s="666"/>
    </row>
    <row r="35" spans="2:133" ht="11.25" customHeight="1" x14ac:dyDescent="0.15">
      <c r="B35" s="626" t="s">
        <v>317</v>
      </c>
      <c r="C35" s="627"/>
      <c r="D35" s="627"/>
      <c r="E35" s="627"/>
      <c r="F35" s="627"/>
      <c r="G35" s="627"/>
      <c r="H35" s="627"/>
      <c r="I35" s="627"/>
      <c r="J35" s="627"/>
      <c r="K35" s="627"/>
      <c r="L35" s="627"/>
      <c r="M35" s="627"/>
      <c r="N35" s="627"/>
      <c r="O35" s="627"/>
      <c r="P35" s="627"/>
      <c r="Q35" s="628"/>
      <c r="R35" s="629">
        <v>3462</v>
      </c>
      <c r="S35" s="630"/>
      <c r="T35" s="630"/>
      <c r="U35" s="630"/>
      <c r="V35" s="630"/>
      <c r="W35" s="630"/>
      <c r="X35" s="630"/>
      <c r="Y35" s="631"/>
      <c r="Z35" s="632">
        <v>0.1</v>
      </c>
      <c r="AA35" s="632"/>
      <c r="AB35" s="632"/>
      <c r="AC35" s="632"/>
      <c r="AD35" s="633" t="s">
        <v>126</v>
      </c>
      <c r="AE35" s="633"/>
      <c r="AF35" s="633"/>
      <c r="AG35" s="633"/>
      <c r="AH35" s="633"/>
      <c r="AI35" s="633"/>
      <c r="AJ35" s="633"/>
      <c r="AK35" s="633"/>
      <c r="AL35" s="634" t="s">
        <v>126</v>
      </c>
      <c r="AM35" s="635"/>
      <c r="AN35" s="635"/>
      <c r="AO35" s="636"/>
      <c r="AP35" s="218"/>
      <c r="AQ35" s="608" t="s">
        <v>318</v>
      </c>
      <c r="AR35" s="609"/>
      <c r="AS35" s="609"/>
      <c r="AT35" s="609"/>
      <c r="AU35" s="609"/>
      <c r="AV35" s="609"/>
      <c r="AW35" s="609"/>
      <c r="AX35" s="609"/>
      <c r="AY35" s="609"/>
      <c r="AZ35" s="609"/>
      <c r="BA35" s="609"/>
      <c r="BB35" s="609"/>
      <c r="BC35" s="609"/>
      <c r="BD35" s="609"/>
      <c r="BE35" s="609"/>
      <c r="BF35" s="610"/>
      <c r="BG35" s="608" t="s">
        <v>319</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320</v>
      </c>
      <c r="CE35" s="645"/>
      <c r="CF35" s="645"/>
      <c r="CG35" s="645"/>
      <c r="CH35" s="645"/>
      <c r="CI35" s="645"/>
      <c r="CJ35" s="645"/>
      <c r="CK35" s="645"/>
      <c r="CL35" s="645"/>
      <c r="CM35" s="645"/>
      <c r="CN35" s="645"/>
      <c r="CO35" s="645"/>
      <c r="CP35" s="645"/>
      <c r="CQ35" s="646"/>
      <c r="CR35" s="629">
        <v>129389</v>
      </c>
      <c r="CS35" s="663"/>
      <c r="CT35" s="663"/>
      <c r="CU35" s="663"/>
      <c r="CV35" s="663"/>
      <c r="CW35" s="663"/>
      <c r="CX35" s="663"/>
      <c r="CY35" s="664"/>
      <c r="CZ35" s="634">
        <v>3.7</v>
      </c>
      <c r="DA35" s="665"/>
      <c r="DB35" s="665"/>
      <c r="DC35" s="671"/>
      <c r="DD35" s="638">
        <v>79853</v>
      </c>
      <c r="DE35" s="663"/>
      <c r="DF35" s="663"/>
      <c r="DG35" s="663"/>
      <c r="DH35" s="663"/>
      <c r="DI35" s="663"/>
      <c r="DJ35" s="663"/>
      <c r="DK35" s="664"/>
      <c r="DL35" s="638">
        <v>65398</v>
      </c>
      <c r="DM35" s="663"/>
      <c r="DN35" s="663"/>
      <c r="DO35" s="663"/>
      <c r="DP35" s="663"/>
      <c r="DQ35" s="663"/>
      <c r="DR35" s="663"/>
      <c r="DS35" s="663"/>
      <c r="DT35" s="663"/>
      <c r="DU35" s="663"/>
      <c r="DV35" s="664"/>
      <c r="DW35" s="634">
        <v>2.9</v>
      </c>
      <c r="DX35" s="665"/>
      <c r="DY35" s="665"/>
      <c r="DZ35" s="665"/>
      <c r="EA35" s="665"/>
      <c r="EB35" s="665"/>
      <c r="EC35" s="666"/>
    </row>
    <row r="36" spans="2:133" ht="11.25" customHeight="1" x14ac:dyDescent="0.15">
      <c r="B36" s="626" t="s">
        <v>321</v>
      </c>
      <c r="C36" s="627"/>
      <c r="D36" s="627"/>
      <c r="E36" s="627"/>
      <c r="F36" s="627"/>
      <c r="G36" s="627"/>
      <c r="H36" s="627"/>
      <c r="I36" s="627"/>
      <c r="J36" s="627"/>
      <c r="K36" s="627"/>
      <c r="L36" s="627"/>
      <c r="M36" s="627"/>
      <c r="N36" s="627"/>
      <c r="O36" s="627"/>
      <c r="P36" s="627"/>
      <c r="Q36" s="628"/>
      <c r="R36" s="629">
        <v>45991</v>
      </c>
      <c r="S36" s="630"/>
      <c r="T36" s="630"/>
      <c r="U36" s="630"/>
      <c r="V36" s="630"/>
      <c r="W36" s="630"/>
      <c r="X36" s="630"/>
      <c r="Y36" s="631"/>
      <c r="Z36" s="632">
        <v>1.1000000000000001</v>
      </c>
      <c r="AA36" s="632"/>
      <c r="AB36" s="632"/>
      <c r="AC36" s="632"/>
      <c r="AD36" s="633" t="s">
        <v>126</v>
      </c>
      <c r="AE36" s="633"/>
      <c r="AF36" s="633"/>
      <c r="AG36" s="633"/>
      <c r="AH36" s="633"/>
      <c r="AI36" s="633"/>
      <c r="AJ36" s="633"/>
      <c r="AK36" s="633"/>
      <c r="AL36" s="634" t="s">
        <v>126</v>
      </c>
      <c r="AM36" s="635"/>
      <c r="AN36" s="635"/>
      <c r="AO36" s="636"/>
      <c r="AP36" s="218"/>
      <c r="AQ36" s="703" t="s">
        <v>322</v>
      </c>
      <c r="AR36" s="704"/>
      <c r="AS36" s="704"/>
      <c r="AT36" s="704"/>
      <c r="AU36" s="704"/>
      <c r="AV36" s="704"/>
      <c r="AW36" s="704"/>
      <c r="AX36" s="704"/>
      <c r="AY36" s="705"/>
      <c r="AZ36" s="618">
        <v>299915</v>
      </c>
      <c r="BA36" s="619"/>
      <c r="BB36" s="619"/>
      <c r="BC36" s="619"/>
      <c r="BD36" s="619"/>
      <c r="BE36" s="619"/>
      <c r="BF36" s="706"/>
      <c r="BG36" s="640" t="s">
        <v>323</v>
      </c>
      <c r="BH36" s="641"/>
      <c r="BI36" s="641"/>
      <c r="BJ36" s="641"/>
      <c r="BK36" s="641"/>
      <c r="BL36" s="641"/>
      <c r="BM36" s="641"/>
      <c r="BN36" s="641"/>
      <c r="BO36" s="641"/>
      <c r="BP36" s="641"/>
      <c r="BQ36" s="641"/>
      <c r="BR36" s="641"/>
      <c r="BS36" s="641"/>
      <c r="BT36" s="641"/>
      <c r="BU36" s="642"/>
      <c r="BV36" s="618">
        <v>44961</v>
      </c>
      <c r="BW36" s="619"/>
      <c r="BX36" s="619"/>
      <c r="BY36" s="619"/>
      <c r="BZ36" s="619"/>
      <c r="CA36" s="619"/>
      <c r="CB36" s="706"/>
      <c r="CD36" s="644" t="s">
        <v>324</v>
      </c>
      <c r="CE36" s="645"/>
      <c r="CF36" s="645"/>
      <c r="CG36" s="645"/>
      <c r="CH36" s="645"/>
      <c r="CI36" s="645"/>
      <c r="CJ36" s="645"/>
      <c r="CK36" s="645"/>
      <c r="CL36" s="645"/>
      <c r="CM36" s="645"/>
      <c r="CN36" s="645"/>
      <c r="CO36" s="645"/>
      <c r="CP36" s="645"/>
      <c r="CQ36" s="646"/>
      <c r="CR36" s="629">
        <v>583812</v>
      </c>
      <c r="CS36" s="630"/>
      <c r="CT36" s="630"/>
      <c r="CU36" s="630"/>
      <c r="CV36" s="630"/>
      <c r="CW36" s="630"/>
      <c r="CX36" s="630"/>
      <c r="CY36" s="631"/>
      <c r="CZ36" s="634">
        <v>16.600000000000001</v>
      </c>
      <c r="DA36" s="665"/>
      <c r="DB36" s="665"/>
      <c r="DC36" s="671"/>
      <c r="DD36" s="638">
        <v>432953</v>
      </c>
      <c r="DE36" s="630"/>
      <c r="DF36" s="630"/>
      <c r="DG36" s="630"/>
      <c r="DH36" s="630"/>
      <c r="DI36" s="630"/>
      <c r="DJ36" s="630"/>
      <c r="DK36" s="631"/>
      <c r="DL36" s="638">
        <v>309492</v>
      </c>
      <c r="DM36" s="630"/>
      <c r="DN36" s="630"/>
      <c r="DO36" s="630"/>
      <c r="DP36" s="630"/>
      <c r="DQ36" s="630"/>
      <c r="DR36" s="630"/>
      <c r="DS36" s="630"/>
      <c r="DT36" s="630"/>
      <c r="DU36" s="630"/>
      <c r="DV36" s="631"/>
      <c r="DW36" s="634">
        <v>13.8</v>
      </c>
      <c r="DX36" s="665"/>
      <c r="DY36" s="665"/>
      <c r="DZ36" s="665"/>
      <c r="EA36" s="665"/>
      <c r="EB36" s="665"/>
      <c r="EC36" s="666"/>
    </row>
    <row r="37" spans="2:133" ht="11.25" customHeight="1" x14ac:dyDescent="0.15">
      <c r="B37" s="626" t="s">
        <v>325</v>
      </c>
      <c r="C37" s="627"/>
      <c r="D37" s="627"/>
      <c r="E37" s="627"/>
      <c r="F37" s="627"/>
      <c r="G37" s="627"/>
      <c r="H37" s="627"/>
      <c r="I37" s="627"/>
      <c r="J37" s="627"/>
      <c r="K37" s="627"/>
      <c r="L37" s="627"/>
      <c r="M37" s="627"/>
      <c r="N37" s="627"/>
      <c r="O37" s="627"/>
      <c r="P37" s="627"/>
      <c r="Q37" s="628"/>
      <c r="R37" s="629">
        <v>28052</v>
      </c>
      <c r="S37" s="630"/>
      <c r="T37" s="630"/>
      <c r="U37" s="630"/>
      <c r="V37" s="630"/>
      <c r="W37" s="630"/>
      <c r="X37" s="630"/>
      <c r="Y37" s="631"/>
      <c r="Z37" s="632">
        <v>0.7</v>
      </c>
      <c r="AA37" s="632"/>
      <c r="AB37" s="632"/>
      <c r="AC37" s="632"/>
      <c r="AD37" s="633" t="s">
        <v>126</v>
      </c>
      <c r="AE37" s="633"/>
      <c r="AF37" s="633"/>
      <c r="AG37" s="633"/>
      <c r="AH37" s="633"/>
      <c r="AI37" s="633"/>
      <c r="AJ37" s="633"/>
      <c r="AK37" s="633"/>
      <c r="AL37" s="634" t="s">
        <v>126</v>
      </c>
      <c r="AM37" s="635"/>
      <c r="AN37" s="635"/>
      <c r="AO37" s="636"/>
      <c r="AQ37" s="707" t="s">
        <v>326</v>
      </c>
      <c r="AR37" s="708"/>
      <c r="AS37" s="708"/>
      <c r="AT37" s="708"/>
      <c r="AU37" s="708"/>
      <c r="AV37" s="708"/>
      <c r="AW37" s="708"/>
      <c r="AX37" s="708"/>
      <c r="AY37" s="709"/>
      <c r="AZ37" s="629">
        <v>35395</v>
      </c>
      <c r="BA37" s="630"/>
      <c r="BB37" s="630"/>
      <c r="BC37" s="630"/>
      <c r="BD37" s="663"/>
      <c r="BE37" s="663"/>
      <c r="BF37" s="687"/>
      <c r="BG37" s="644" t="s">
        <v>327</v>
      </c>
      <c r="BH37" s="645"/>
      <c r="BI37" s="645"/>
      <c r="BJ37" s="645"/>
      <c r="BK37" s="645"/>
      <c r="BL37" s="645"/>
      <c r="BM37" s="645"/>
      <c r="BN37" s="645"/>
      <c r="BO37" s="645"/>
      <c r="BP37" s="645"/>
      <c r="BQ37" s="645"/>
      <c r="BR37" s="645"/>
      <c r="BS37" s="645"/>
      <c r="BT37" s="645"/>
      <c r="BU37" s="646"/>
      <c r="BV37" s="629">
        <v>32607</v>
      </c>
      <c r="BW37" s="630"/>
      <c r="BX37" s="630"/>
      <c r="BY37" s="630"/>
      <c r="BZ37" s="630"/>
      <c r="CA37" s="630"/>
      <c r="CB37" s="639"/>
      <c r="CD37" s="644" t="s">
        <v>328</v>
      </c>
      <c r="CE37" s="645"/>
      <c r="CF37" s="645"/>
      <c r="CG37" s="645"/>
      <c r="CH37" s="645"/>
      <c r="CI37" s="645"/>
      <c r="CJ37" s="645"/>
      <c r="CK37" s="645"/>
      <c r="CL37" s="645"/>
      <c r="CM37" s="645"/>
      <c r="CN37" s="645"/>
      <c r="CO37" s="645"/>
      <c r="CP37" s="645"/>
      <c r="CQ37" s="646"/>
      <c r="CR37" s="629">
        <v>114397</v>
      </c>
      <c r="CS37" s="663"/>
      <c r="CT37" s="663"/>
      <c r="CU37" s="663"/>
      <c r="CV37" s="663"/>
      <c r="CW37" s="663"/>
      <c r="CX37" s="663"/>
      <c r="CY37" s="664"/>
      <c r="CZ37" s="634">
        <v>3.3</v>
      </c>
      <c r="DA37" s="665"/>
      <c r="DB37" s="665"/>
      <c r="DC37" s="671"/>
      <c r="DD37" s="638">
        <v>68584</v>
      </c>
      <c r="DE37" s="663"/>
      <c r="DF37" s="663"/>
      <c r="DG37" s="663"/>
      <c r="DH37" s="663"/>
      <c r="DI37" s="663"/>
      <c r="DJ37" s="663"/>
      <c r="DK37" s="664"/>
      <c r="DL37" s="638">
        <v>59245</v>
      </c>
      <c r="DM37" s="663"/>
      <c r="DN37" s="663"/>
      <c r="DO37" s="663"/>
      <c r="DP37" s="663"/>
      <c r="DQ37" s="663"/>
      <c r="DR37" s="663"/>
      <c r="DS37" s="663"/>
      <c r="DT37" s="663"/>
      <c r="DU37" s="663"/>
      <c r="DV37" s="664"/>
      <c r="DW37" s="634">
        <v>2.6</v>
      </c>
      <c r="DX37" s="665"/>
      <c r="DY37" s="665"/>
      <c r="DZ37" s="665"/>
      <c r="EA37" s="665"/>
      <c r="EB37" s="665"/>
      <c r="EC37" s="666"/>
    </row>
    <row r="38" spans="2:133" ht="11.25" customHeight="1" x14ac:dyDescent="0.15">
      <c r="B38" s="626" t="s">
        <v>329</v>
      </c>
      <c r="C38" s="627"/>
      <c r="D38" s="627"/>
      <c r="E38" s="627"/>
      <c r="F38" s="627"/>
      <c r="G38" s="627"/>
      <c r="H38" s="627"/>
      <c r="I38" s="627"/>
      <c r="J38" s="627"/>
      <c r="K38" s="627"/>
      <c r="L38" s="627"/>
      <c r="M38" s="627"/>
      <c r="N38" s="627"/>
      <c r="O38" s="627"/>
      <c r="P38" s="627"/>
      <c r="Q38" s="628"/>
      <c r="R38" s="629">
        <v>482281</v>
      </c>
      <c r="S38" s="630"/>
      <c r="T38" s="630"/>
      <c r="U38" s="630"/>
      <c r="V38" s="630"/>
      <c r="W38" s="630"/>
      <c r="X38" s="630"/>
      <c r="Y38" s="631"/>
      <c r="Z38" s="632">
        <v>11.8</v>
      </c>
      <c r="AA38" s="632"/>
      <c r="AB38" s="632"/>
      <c r="AC38" s="632"/>
      <c r="AD38" s="633" t="s">
        <v>126</v>
      </c>
      <c r="AE38" s="633"/>
      <c r="AF38" s="633"/>
      <c r="AG38" s="633"/>
      <c r="AH38" s="633"/>
      <c r="AI38" s="633"/>
      <c r="AJ38" s="633"/>
      <c r="AK38" s="633"/>
      <c r="AL38" s="634" t="s">
        <v>126</v>
      </c>
      <c r="AM38" s="635"/>
      <c r="AN38" s="635"/>
      <c r="AO38" s="636"/>
      <c r="AQ38" s="707" t="s">
        <v>330</v>
      </c>
      <c r="AR38" s="708"/>
      <c r="AS38" s="708"/>
      <c r="AT38" s="708"/>
      <c r="AU38" s="708"/>
      <c r="AV38" s="708"/>
      <c r="AW38" s="708"/>
      <c r="AX38" s="708"/>
      <c r="AY38" s="709"/>
      <c r="AZ38" s="629">
        <v>123</v>
      </c>
      <c r="BA38" s="630"/>
      <c r="BB38" s="630"/>
      <c r="BC38" s="630"/>
      <c r="BD38" s="663"/>
      <c r="BE38" s="663"/>
      <c r="BF38" s="687"/>
      <c r="BG38" s="644" t="s">
        <v>331</v>
      </c>
      <c r="BH38" s="645"/>
      <c r="BI38" s="645"/>
      <c r="BJ38" s="645"/>
      <c r="BK38" s="645"/>
      <c r="BL38" s="645"/>
      <c r="BM38" s="645"/>
      <c r="BN38" s="645"/>
      <c r="BO38" s="645"/>
      <c r="BP38" s="645"/>
      <c r="BQ38" s="645"/>
      <c r="BR38" s="645"/>
      <c r="BS38" s="645"/>
      <c r="BT38" s="645"/>
      <c r="BU38" s="646"/>
      <c r="BV38" s="629">
        <v>515</v>
      </c>
      <c r="BW38" s="630"/>
      <c r="BX38" s="630"/>
      <c r="BY38" s="630"/>
      <c r="BZ38" s="630"/>
      <c r="CA38" s="630"/>
      <c r="CB38" s="639"/>
      <c r="CD38" s="644" t="s">
        <v>332</v>
      </c>
      <c r="CE38" s="645"/>
      <c r="CF38" s="645"/>
      <c r="CG38" s="645"/>
      <c r="CH38" s="645"/>
      <c r="CI38" s="645"/>
      <c r="CJ38" s="645"/>
      <c r="CK38" s="645"/>
      <c r="CL38" s="645"/>
      <c r="CM38" s="645"/>
      <c r="CN38" s="645"/>
      <c r="CO38" s="645"/>
      <c r="CP38" s="645"/>
      <c r="CQ38" s="646"/>
      <c r="CR38" s="629">
        <v>299915</v>
      </c>
      <c r="CS38" s="630"/>
      <c r="CT38" s="630"/>
      <c r="CU38" s="630"/>
      <c r="CV38" s="630"/>
      <c r="CW38" s="630"/>
      <c r="CX38" s="630"/>
      <c r="CY38" s="631"/>
      <c r="CZ38" s="634">
        <v>8.5</v>
      </c>
      <c r="DA38" s="665"/>
      <c r="DB38" s="665"/>
      <c r="DC38" s="671"/>
      <c r="DD38" s="638">
        <v>253682</v>
      </c>
      <c r="DE38" s="630"/>
      <c r="DF38" s="630"/>
      <c r="DG38" s="630"/>
      <c r="DH38" s="630"/>
      <c r="DI38" s="630"/>
      <c r="DJ38" s="630"/>
      <c r="DK38" s="631"/>
      <c r="DL38" s="638">
        <v>162633</v>
      </c>
      <c r="DM38" s="630"/>
      <c r="DN38" s="630"/>
      <c r="DO38" s="630"/>
      <c r="DP38" s="630"/>
      <c r="DQ38" s="630"/>
      <c r="DR38" s="630"/>
      <c r="DS38" s="630"/>
      <c r="DT38" s="630"/>
      <c r="DU38" s="630"/>
      <c r="DV38" s="631"/>
      <c r="DW38" s="634">
        <v>7.2</v>
      </c>
      <c r="DX38" s="665"/>
      <c r="DY38" s="665"/>
      <c r="DZ38" s="665"/>
      <c r="EA38" s="665"/>
      <c r="EB38" s="665"/>
      <c r="EC38" s="666"/>
    </row>
    <row r="39" spans="2:133" ht="11.25" customHeight="1" x14ac:dyDescent="0.15">
      <c r="B39" s="626" t="s">
        <v>333</v>
      </c>
      <c r="C39" s="627"/>
      <c r="D39" s="627"/>
      <c r="E39" s="627"/>
      <c r="F39" s="627"/>
      <c r="G39" s="627"/>
      <c r="H39" s="627"/>
      <c r="I39" s="627"/>
      <c r="J39" s="627"/>
      <c r="K39" s="627"/>
      <c r="L39" s="627"/>
      <c r="M39" s="627"/>
      <c r="N39" s="627"/>
      <c r="O39" s="627"/>
      <c r="P39" s="627"/>
      <c r="Q39" s="628"/>
      <c r="R39" s="629">
        <v>48044</v>
      </c>
      <c r="S39" s="630"/>
      <c r="T39" s="630"/>
      <c r="U39" s="630"/>
      <c r="V39" s="630"/>
      <c r="W39" s="630"/>
      <c r="X39" s="630"/>
      <c r="Y39" s="631"/>
      <c r="Z39" s="632">
        <v>1.2</v>
      </c>
      <c r="AA39" s="632"/>
      <c r="AB39" s="632"/>
      <c r="AC39" s="632"/>
      <c r="AD39" s="633">
        <v>1449</v>
      </c>
      <c r="AE39" s="633"/>
      <c r="AF39" s="633"/>
      <c r="AG39" s="633"/>
      <c r="AH39" s="633"/>
      <c r="AI39" s="633"/>
      <c r="AJ39" s="633"/>
      <c r="AK39" s="633"/>
      <c r="AL39" s="634">
        <v>0.1</v>
      </c>
      <c r="AM39" s="635"/>
      <c r="AN39" s="635"/>
      <c r="AO39" s="636"/>
      <c r="AQ39" s="707" t="s">
        <v>334</v>
      </c>
      <c r="AR39" s="708"/>
      <c r="AS39" s="708"/>
      <c r="AT39" s="708"/>
      <c r="AU39" s="708"/>
      <c r="AV39" s="708"/>
      <c r="AW39" s="708"/>
      <c r="AX39" s="708"/>
      <c r="AY39" s="709"/>
      <c r="AZ39" s="629" t="s">
        <v>126</v>
      </c>
      <c r="BA39" s="630"/>
      <c r="BB39" s="630"/>
      <c r="BC39" s="630"/>
      <c r="BD39" s="663"/>
      <c r="BE39" s="663"/>
      <c r="BF39" s="687"/>
      <c r="BG39" s="644" t="s">
        <v>335</v>
      </c>
      <c r="BH39" s="645"/>
      <c r="BI39" s="645"/>
      <c r="BJ39" s="645"/>
      <c r="BK39" s="645"/>
      <c r="BL39" s="645"/>
      <c r="BM39" s="645"/>
      <c r="BN39" s="645"/>
      <c r="BO39" s="645"/>
      <c r="BP39" s="645"/>
      <c r="BQ39" s="645"/>
      <c r="BR39" s="645"/>
      <c r="BS39" s="645"/>
      <c r="BT39" s="645"/>
      <c r="BU39" s="646"/>
      <c r="BV39" s="629">
        <v>787</v>
      </c>
      <c r="BW39" s="630"/>
      <c r="BX39" s="630"/>
      <c r="BY39" s="630"/>
      <c r="BZ39" s="630"/>
      <c r="CA39" s="630"/>
      <c r="CB39" s="639"/>
      <c r="CD39" s="644" t="s">
        <v>336</v>
      </c>
      <c r="CE39" s="645"/>
      <c r="CF39" s="645"/>
      <c r="CG39" s="645"/>
      <c r="CH39" s="645"/>
      <c r="CI39" s="645"/>
      <c r="CJ39" s="645"/>
      <c r="CK39" s="645"/>
      <c r="CL39" s="645"/>
      <c r="CM39" s="645"/>
      <c r="CN39" s="645"/>
      <c r="CO39" s="645"/>
      <c r="CP39" s="645"/>
      <c r="CQ39" s="646"/>
      <c r="CR39" s="629">
        <v>212909</v>
      </c>
      <c r="CS39" s="663"/>
      <c r="CT39" s="663"/>
      <c r="CU39" s="663"/>
      <c r="CV39" s="663"/>
      <c r="CW39" s="663"/>
      <c r="CX39" s="663"/>
      <c r="CY39" s="664"/>
      <c r="CZ39" s="634">
        <v>6.1</v>
      </c>
      <c r="DA39" s="665"/>
      <c r="DB39" s="665"/>
      <c r="DC39" s="671"/>
      <c r="DD39" s="638">
        <v>211513</v>
      </c>
      <c r="DE39" s="663"/>
      <c r="DF39" s="663"/>
      <c r="DG39" s="663"/>
      <c r="DH39" s="663"/>
      <c r="DI39" s="663"/>
      <c r="DJ39" s="663"/>
      <c r="DK39" s="664"/>
      <c r="DL39" s="638" t="s">
        <v>126</v>
      </c>
      <c r="DM39" s="663"/>
      <c r="DN39" s="663"/>
      <c r="DO39" s="663"/>
      <c r="DP39" s="663"/>
      <c r="DQ39" s="663"/>
      <c r="DR39" s="663"/>
      <c r="DS39" s="663"/>
      <c r="DT39" s="663"/>
      <c r="DU39" s="663"/>
      <c r="DV39" s="664"/>
      <c r="DW39" s="634" t="s">
        <v>126</v>
      </c>
      <c r="DX39" s="665"/>
      <c r="DY39" s="665"/>
      <c r="DZ39" s="665"/>
      <c r="EA39" s="665"/>
      <c r="EB39" s="665"/>
      <c r="EC39" s="666"/>
    </row>
    <row r="40" spans="2:133" ht="11.25" customHeight="1" x14ac:dyDescent="0.15">
      <c r="B40" s="626" t="s">
        <v>337</v>
      </c>
      <c r="C40" s="627"/>
      <c r="D40" s="627"/>
      <c r="E40" s="627"/>
      <c r="F40" s="627"/>
      <c r="G40" s="627"/>
      <c r="H40" s="627"/>
      <c r="I40" s="627"/>
      <c r="J40" s="627"/>
      <c r="K40" s="627"/>
      <c r="L40" s="627"/>
      <c r="M40" s="627"/>
      <c r="N40" s="627"/>
      <c r="O40" s="627"/>
      <c r="P40" s="627"/>
      <c r="Q40" s="628"/>
      <c r="R40" s="629">
        <v>291762</v>
      </c>
      <c r="S40" s="630"/>
      <c r="T40" s="630"/>
      <c r="U40" s="630"/>
      <c r="V40" s="630"/>
      <c r="W40" s="630"/>
      <c r="X40" s="630"/>
      <c r="Y40" s="631"/>
      <c r="Z40" s="632">
        <v>7.1</v>
      </c>
      <c r="AA40" s="632"/>
      <c r="AB40" s="632"/>
      <c r="AC40" s="632"/>
      <c r="AD40" s="633" t="s">
        <v>126</v>
      </c>
      <c r="AE40" s="633"/>
      <c r="AF40" s="633"/>
      <c r="AG40" s="633"/>
      <c r="AH40" s="633"/>
      <c r="AI40" s="633"/>
      <c r="AJ40" s="633"/>
      <c r="AK40" s="633"/>
      <c r="AL40" s="634" t="s">
        <v>126</v>
      </c>
      <c r="AM40" s="635"/>
      <c r="AN40" s="635"/>
      <c r="AO40" s="636"/>
      <c r="AQ40" s="707" t="s">
        <v>338</v>
      </c>
      <c r="AR40" s="708"/>
      <c r="AS40" s="708"/>
      <c r="AT40" s="708"/>
      <c r="AU40" s="708"/>
      <c r="AV40" s="708"/>
      <c r="AW40" s="708"/>
      <c r="AX40" s="708"/>
      <c r="AY40" s="709"/>
      <c r="AZ40" s="629" t="s">
        <v>126</v>
      </c>
      <c r="BA40" s="630"/>
      <c r="BB40" s="630"/>
      <c r="BC40" s="630"/>
      <c r="BD40" s="663"/>
      <c r="BE40" s="663"/>
      <c r="BF40" s="687"/>
      <c r="BG40" s="710" t="s">
        <v>339</v>
      </c>
      <c r="BH40" s="711"/>
      <c r="BI40" s="711"/>
      <c r="BJ40" s="711"/>
      <c r="BK40" s="711"/>
      <c r="BL40" s="363"/>
      <c r="BM40" s="645" t="s">
        <v>340</v>
      </c>
      <c r="BN40" s="645"/>
      <c r="BO40" s="645"/>
      <c r="BP40" s="645"/>
      <c r="BQ40" s="645"/>
      <c r="BR40" s="645"/>
      <c r="BS40" s="645"/>
      <c r="BT40" s="645"/>
      <c r="BU40" s="646"/>
      <c r="BV40" s="629">
        <v>83</v>
      </c>
      <c r="BW40" s="630"/>
      <c r="BX40" s="630"/>
      <c r="BY40" s="630"/>
      <c r="BZ40" s="630"/>
      <c r="CA40" s="630"/>
      <c r="CB40" s="639"/>
      <c r="CD40" s="644" t="s">
        <v>341</v>
      </c>
      <c r="CE40" s="645"/>
      <c r="CF40" s="645"/>
      <c r="CG40" s="645"/>
      <c r="CH40" s="645"/>
      <c r="CI40" s="645"/>
      <c r="CJ40" s="645"/>
      <c r="CK40" s="645"/>
      <c r="CL40" s="645"/>
      <c r="CM40" s="645"/>
      <c r="CN40" s="645"/>
      <c r="CO40" s="645"/>
      <c r="CP40" s="645"/>
      <c r="CQ40" s="646"/>
      <c r="CR40" s="629">
        <v>14730</v>
      </c>
      <c r="CS40" s="630"/>
      <c r="CT40" s="630"/>
      <c r="CU40" s="630"/>
      <c r="CV40" s="630"/>
      <c r="CW40" s="630"/>
      <c r="CX40" s="630"/>
      <c r="CY40" s="631"/>
      <c r="CZ40" s="634">
        <v>0.4</v>
      </c>
      <c r="DA40" s="665"/>
      <c r="DB40" s="665"/>
      <c r="DC40" s="671"/>
      <c r="DD40" s="638" t="s">
        <v>126</v>
      </c>
      <c r="DE40" s="630"/>
      <c r="DF40" s="630"/>
      <c r="DG40" s="630"/>
      <c r="DH40" s="630"/>
      <c r="DI40" s="630"/>
      <c r="DJ40" s="630"/>
      <c r="DK40" s="631"/>
      <c r="DL40" s="638" t="s">
        <v>126</v>
      </c>
      <c r="DM40" s="630"/>
      <c r="DN40" s="630"/>
      <c r="DO40" s="630"/>
      <c r="DP40" s="630"/>
      <c r="DQ40" s="630"/>
      <c r="DR40" s="630"/>
      <c r="DS40" s="630"/>
      <c r="DT40" s="630"/>
      <c r="DU40" s="630"/>
      <c r="DV40" s="631"/>
      <c r="DW40" s="634" t="s">
        <v>126</v>
      </c>
      <c r="DX40" s="665"/>
      <c r="DY40" s="665"/>
      <c r="DZ40" s="665"/>
      <c r="EA40" s="665"/>
      <c r="EB40" s="665"/>
      <c r="EC40" s="666"/>
    </row>
    <row r="41" spans="2:133" ht="11.25" customHeight="1" x14ac:dyDescent="0.15">
      <c r="B41" s="626" t="s">
        <v>342</v>
      </c>
      <c r="C41" s="627"/>
      <c r="D41" s="627"/>
      <c r="E41" s="627"/>
      <c r="F41" s="627"/>
      <c r="G41" s="627"/>
      <c r="H41" s="627"/>
      <c r="I41" s="627"/>
      <c r="J41" s="627"/>
      <c r="K41" s="627"/>
      <c r="L41" s="627"/>
      <c r="M41" s="627"/>
      <c r="N41" s="627"/>
      <c r="O41" s="627"/>
      <c r="P41" s="627"/>
      <c r="Q41" s="628"/>
      <c r="R41" s="629" t="s">
        <v>126</v>
      </c>
      <c r="S41" s="630"/>
      <c r="T41" s="630"/>
      <c r="U41" s="630"/>
      <c r="V41" s="630"/>
      <c r="W41" s="630"/>
      <c r="X41" s="630"/>
      <c r="Y41" s="631"/>
      <c r="Z41" s="632" t="s">
        <v>126</v>
      </c>
      <c r="AA41" s="632"/>
      <c r="AB41" s="632"/>
      <c r="AC41" s="632"/>
      <c r="AD41" s="633" t="s">
        <v>126</v>
      </c>
      <c r="AE41" s="633"/>
      <c r="AF41" s="633"/>
      <c r="AG41" s="633"/>
      <c r="AH41" s="633"/>
      <c r="AI41" s="633"/>
      <c r="AJ41" s="633"/>
      <c r="AK41" s="633"/>
      <c r="AL41" s="634" t="s">
        <v>126</v>
      </c>
      <c r="AM41" s="635"/>
      <c r="AN41" s="635"/>
      <c r="AO41" s="636"/>
      <c r="AQ41" s="707" t="s">
        <v>343</v>
      </c>
      <c r="AR41" s="708"/>
      <c r="AS41" s="708"/>
      <c r="AT41" s="708"/>
      <c r="AU41" s="708"/>
      <c r="AV41" s="708"/>
      <c r="AW41" s="708"/>
      <c r="AX41" s="708"/>
      <c r="AY41" s="709"/>
      <c r="AZ41" s="629">
        <v>104233</v>
      </c>
      <c r="BA41" s="630"/>
      <c r="BB41" s="630"/>
      <c r="BC41" s="630"/>
      <c r="BD41" s="663"/>
      <c r="BE41" s="663"/>
      <c r="BF41" s="687"/>
      <c r="BG41" s="710"/>
      <c r="BH41" s="711"/>
      <c r="BI41" s="711"/>
      <c r="BJ41" s="711"/>
      <c r="BK41" s="711"/>
      <c r="BL41" s="363"/>
      <c r="BM41" s="645" t="s">
        <v>344</v>
      </c>
      <c r="BN41" s="645"/>
      <c r="BO41" s="645"/>
      <c r="BP41" s="645"/>
      <c r="BQ41" s="645"/>
      <c r="BR41" s="645"/>
      <c r="BS41" s="645"/>
      <c r="BT41" s="645"/>
      <c r="BU41" s="646"/>
      <c r="BV41" s="629" t="s">
        <v>126</v>
      </c>
      <c r="BW41" s="630"/>
      <c r="BX41" s="630"/>
      <c r="BY41" s="630"/>
      <c r="BZ41" s="630"/>
      <c r="CA41" s="630"/>
      <c r="CB41" s="639"/>
      <c r="CD41" s="644" t="s">
        <v>345</v>
      </c>
      <c r="CE41" s="645"/>
      <c r="CF41" s="645"/>
      <c r="CG41" s="645"/>
      <c r="CH41" s="645"/>
      <c r="CI41" s="645"/>
      <c r="CJ41" s="645"/>
      <c r="CK41" s="645"/>
      <c r="CL41" s="645"/>
      <c r="CM41" s="645"/>
      <c r="CN41" s="645"/>
      <c r="CO41" s="645"/>
      <c r="CP41" s="645"/>
      <c r="CQ41" s="646"/>
      <c r="CR41" s="629" t="s">
        <v>126</v>
      </c>
      <c r="CS41" s="663"/>
      <c r="CT41" s="663"/>
      <c r="CU41" s="663"/>
      <c r="CV41" s="663"/>
      <c r="CW41" s="663"/>
      <c r="CX41" s="663"/>
      <c r="CY41" s="664"/>
      <c r="CZ41" s="634" t="s">
        <v>126</v>
      </c>
      <c r="DA41" s="665"/>
      <c r="DB41" s="665"/>
      <c r="DC41" s="671"/>
      <c r="DD41" s="638" t="s">
        <v>126</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346</v>
      </c>
      <c r="C42" s="627"/>
      <c r="D42" s="627"/>
      <c r="E42" s="627"/>
      <c r="F42" s="627"/>
      <c r="G42" s="627"/>
      <c r="H42" s="627"/>
      <c r="I42" s="627"/>
      <c r="J42" s="627"/>
      <c r="K42" s="627"/>
      <c r="L42" s="627"/>
      <c r="M42" s="627"/>
      <c r="N42" s="627"/>
      <c r="O42" s="627"/>
      <c r="P42" s="627"/>
      <c r="Q42" s="628"/>
      <c r="R42" s="629" t="s">
        <v>126</v>
      </c>
      <c r="S42" s="630"/>
      <c r="T42" s="630"/>
      <c r="U42" s="630"/>
      <c r="V42" s="630"/>
      <c r="W42" s="630"/>
      <c r="X42" s="630"/>
      <c r="Y42" s="631"/>
      <c r="Z42" s="632" t="s">
        <v>126</v>
      </c>
      <c r="AA42" s="632"/>
      <c r="AB42" s="632"/>
      <c r="AC42" s="632"/>
      <c r="AD42" s="633" t="s">
        <v>126</v>
      </c>
      <c r="AE42" s="633"/>
      <c r="AF42" s="633"/>
      <c r="AG42" s="633"/>
      <c r="AH42" s="633"/>
      <c r="AI42" s="633"/>
      <c r="AJ42" s="633"/>
      <c r="AK42" s="633"/>
      <c r="AL42" s="634" t="s">
        <v>126</v>
      </c>
      <c r="AM42" s="635"/>
      <c r="AN42" s="635"/>
      <c r="AO42" s="636"/>
      <c r="AQ42" s="717" t="s">
        <v>347</v>
      </c>
      <c r="AR42" s="718"/>
      <c r="AS42" s="718"/>
      <c r="AT42" s="718"/>
      <c r="AU42" s="718"/>
      <c r="AV42" s="718"/>
      <c r="AW42" s="718"/>
      <c r="AX42" s="718"/>
      <c r="AY42" s="719"/>
      <c r="AZ42" s="723">
        <v>160164</v>
      </c>
      <c r="BA42" s="724"/>
      <c r="BB42" s="724"/>
      <c r="BC42" s="724"/>
      <c r="BD42" s="700"/>
      <c r="BE42" s="700"/>
      <c r="BF42" s="702"/>
      <c r="BG42" s="712"/>
      <c r="BH42" s="713"/>
      <c r="BI42" s="713"/>
      <c r="BJ42" s="713"/>
      <c r="BK42" s="713"/>
      <c r="BL42" s="364"/>
      <c r="BM42" s="655" t="s">
        <v>348</v>
      </c>
      <c r="BN42" s="655"/>
      <c r="BO42" s="655"/>
      <c r="BP42" s="655"/>
      <c r="BQ42" s="655"/>
      <c r="BR42" s="655"/>
      <c r="BS42" s="655"/>
      <c r="BT42" s="655"/>
      <c r="BU42" s="656"/>
      <c r="BV42" s="723">
        <v>410</v>
      </c>
      <c r="BW42" s="724"/>
      <c r="BX42" s="724"/>
      <c r="BY42" s="724"/>
      <c r="BZ42" s="724"/>
      <c r="CA42" s="724"/>
      <c r="CB42" s="736"/>
      <c r="CD42" s="626" t="s">
        <v>349</v>
      </c>
      <c r="CE42" s="627"/>
      <c r="CF42" s="627"/>
      <c r="CG42" s="627"/>
      <c r="CH42" s="627"/>
      <c r="CI42" s="627"/>
      <c r="CJ42" s="627"/>
      <c r="CK42" s="627"/>
      <c r="CL42" s="627"/>
      <c r="CM42" s="627"/>
      <c r="CN42" s="627"/>
      <c r="CO42" s="627"/>
      <c r="CP42" s="627"/>
      <c r="CQ42" s="628"/>
      <c r="CR42" s="629">
        <v>560572</v>
      </c>
      <c r="CS42" s="663"/>
      <c r="CT42" s="663"/>
      <c r="CU42" s="663"/>
      <c r="CV42" s="663"/>
      <c r="CW42" s="663"/>
      <c r="CX42" s="663"/>
      <c r="CY42" s="664"/>
      <c r="CZ42" s="634">
        <v>16</v>
      </c>
      <c r="DA42" s="665"/>
      <c r="DB42" s="665"/>
      <c r="DC42" s="671"/>
      <c r="DD42" s="638">
        <v>192014</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350</v>
      </c>
      <c r="C43" s="627"/>
      <c r="D43" s="627"/>
      <c r="E43" s="627"/>
      <c r="F43" s="627"/>
      <c r="G43" s="627"/>
      <c r="H43" s="627"/>
      <c r="I43" s="627"/>
      <c r="J43" s="627"/>
      <c r="K43" s="627"/>
      <c r="L43" s="627"/>
      <c r="M43" s="627"/>
      <c r="N43" s="627"/>
      <c r="O43" s="627"/>
      <c r="P43" s="627"/>
      <c r="Q43" s="628"/>
      <c r="R43" s="629">
        <v>47662</v>
      </c>
      <c r="S43" s="630"/>
      <c r="T43" s="630"/>
      <c r="U43" s="630"/>
      <c r="V43" s="630"/>
      <c r="W43" s="630"/>
      <c r="X43" s="630"/>
      <c r="Y43" s="631"/>
      <c r="Z43" s="632">
        <v>1.2</v>
      </c>
      <c r="AA43" s="632"/>
      <c r="AB43" s="632"/>
      <c r="AC43" s="632"/>
      <c r="AD43" s="633" t="s">
        <v>126</v>
      </c>
      <c r="AE43" s="633"/>
      <c r="AF43" s="633"/>
      <c r="AG43" s="633"/>
      <c r="AH43" s="633"/>
      <c r="AI43" s="633"/>
      <c r="AJ43" s="633"/>
      <c r="AK43" s="633"/>
      <c r="AL43" s="634" t="s">
        <v>126</v>
      </c>
      <c r="AM43" s="635"/>
      <c r="AN43" s="635"/>
      <c r="AO43" s="636"/>
      <c r="BV43" s="219"/>
      <c r="BW43" s="219"/>
      <c r="BX43" s="219"/>
      <c r="BY43" s="219"/>
      <c r="BZ43" s="219"/>
      <c r="CA43" s="219"/>
      <c r="CB43" s="219"/>
      <c r="CD43" s="626" t="s">
        <v>351</v>
      </c>
      <c r="CE43" s="627"/>
      <c r="CF43" s="627"/>
      <c r="CG43" s="627"/>
      <c r="CH43" s="627"/>
      <c r="CI43" s="627"/>
      <c r="CJ43" s="627"/>
      <c r="CK43" s="627"/>
      <c r="CL43" s="627"/>
      <c r="CM43" s="627"/>
      <c r="CN43" s="627"/>
      <c r="CO43" s="627"/>
      <c r="CP43" s="627"/>
      <c r="CQ43" s="628"/>
      <c r="CR43" s="629">
        <v>18188</v>
      </c>
      <c r="CS43" s="663"/>
      <c r="CT43" s="663"/>
      <c r="CU43" s="663"/>
      <c r="CV43" s="663"/>
      <c r="CW43" s="663"/>
      <c r="CX43" s="663"/>
      <c r="CY43" s="664"/>
      <c r="CZ43" s="634">
        <v>0.5</v>
      </c>
      <c r="DA43" s="665"/>
      <c r="DB43" s="665"/>
      <c r="DC43" s="671"/>
      <c r="DD43" s="638">
        <v>18188</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352</v>
      </c>
      <c r="C44" s="674"/>
      <c r="D44" s="674"/>
      <c r="E44" s="674"/>
      <c r="F44" s="674"/>
      <c r="G44" s="674"/>
      <c r="H44" s="674"/>
      <c r="I44" s="674"/>
      <c r="J44" s="674"/>
      <c r="K44" s="674"/>
      <c r="L44" s="674"/>
      <c r="M44" s="674"/>
      <c r="N44" s="674"/>
      <c r="O44" s="674"/>
      <c r="P44" s="674"/>
      <c r="Q44" s="675"/>
      <c r="R44" s="723">
        <v>4095294</v>
      </c>
      <c r="S44" s="724"/>
      <c r="T44" s="724"/>
      <c r="U44" s="724"/>
      <c r="V44" s="724"/>
      <c r="W44" s="724"/>
      <c r="X44" s="724"/>
      <c r="Y44" s="725"/>
      <c r="Z44" s="726">
        <v>100</v>
      </c>
      <c r="AA44" s="726"/>
      <c r="AB44" s="726"/>
      <c r="AC44" s="726"/>
      <c r="AD44" s="727">
        <v>2202527</v>
      </c>
      <c r="AE44" s="727"/>
      <c r="AF44" s="727"/>
      <c r="AG44" s="727"/>
      <c r="AH44" s="727"/>
      <c r="AI44" s="727"/>
      <c r="AJ44" s="727"/>
      <c r="AK44" s="727"/>
      <c r="AL44" s="728">
        <v>100</v>
      </c>
      <c r="AM44" s="701"/>
      <c r="AN44" s="701"/>
      <c r="AO44" s="729"/>
      <c r="CD44" s="730" t="s">
        <v>299</v>
      </c>
      <c r="CE44" s="731"/>
      <c r="CF44" s="626" t="s">
        <v>353</v>
      </c>
      <c r="CG44" s="627"/>
      <c r="CH44" s="627"/>
      <c r="CI44" s="627"/>
      <c r="CJ44" s="627"/>
      <c r="CK44" s="627"/>
      <c r="CL44" s="627"/>
      <c r="CM44" s="627"/>
      <c r="CN44" s="627"/>
      <c r="CO44" s="627"/>
      <c r="CP44" s="627"/>
      <c r="CQ44" s="628"/>
      <c r="CR44" s="629">
        <v>463504</v>
      </c>
      <c r="CS44" s="630"/>
      <c r="CT44" s="630"/>
      <c r="CU44" s="630"/>
      <c r="CV44" s="630"/>
      <c r="CW44" s="630"/>
      <c r="CX44" s="630"/>
      <c r="CY44" s="631"/>
      <c r="CZ44" s="634">
        <v>13.2</v>
      </c>
      <c r="DA44" s="635"/>
      <c r="DB44" s="635"/>
      <c r="DC44" s="647"/>
      <c r="DD44" s="638">
        <v>177371</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354</v>
      </c>
      <c r="CG45" s="627"/>
      <c r="CH45" s="627"/>
      <c r="CI45" s="627"/>
      <c r="CJ45" s="627"/>
      <c r="CK45" s="627"/>
      <c r="CL45" s="627"/>
      <c r="CM45" s="627"/>
      <c r="CN45" s="627"/>
      <c r="CO45" s="627"/>
      <c r="CP45" s="627"/>
      <c r="CQ45" s="628"/>
      <c r="CR45" s="629">
        <v>245489</v>
      </c>
      <c r="CS45" s="663"/>
      <c r="CT45" s="663"/>
      <c r="CU45" s="663"/>
      <c r="CV45" s="663"/>
      <c r="CW45" s="663"/>
      <c r="CX45" s="663"/>
      <c r="CY45" s="664"/>
      <c r="CZ45" s="634">
        <v>7</v>
      </c>
      <c r="DA45" s="665"/>
      <c r="DB45" s="665"/>
      <c r="DC45" s="671"/>
      <c r="DD45" s="638">
        <v>80276</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356</v>
      </c>
      <c r="CG46" s="627"/>
      <c r="CH46" s="627"/>
      <c r="CI46" s="627"/>
      <c r="CJ46" s="627"/>
      <c r="CK46" s="627"/>
      <c r="CL46" s="627"/>
      <c r="CM46" s="627"/>
      <c r="CN46" s="627"/>
      <c r="CO46" s="627"/>
      <c r="CP46" s="627"/>
      <c r="CQ46" s="628"/>
      <c r="CR46" s="629">
        <v>215242</v>
      </c>
      <c r="CS46" s="630"/>
      <c r="CT46" s="630"/>
      <c r="CU46" s="630"/>
      <c r="CV46" s="630"/>
      <c r="CW46" s="630"/>
      <c r="CX46" s="630"/>
      <c r="CY46" s="631"/>
      <c r="CZ46" s="634">
        <v>6.1</v>
      </c>
      <c r="DA46" s="635"/>
      <c r="DB46" s="635"/>
      <c r="DC46" s="647"/>
      <c r="DD46" s="638">
        <v>94322</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357</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358</v>
      </c>
      <c r="CG47" s="627"/>
      <c r="CH47" s="627"/>
      <c r="CI47" s="627"/>
      <c r="CJ47" s="627"/>
      <c r="CK47" s="627"/>
      <c r="CL47" s="627"/>
      <c r="CM47" s="627"/>
      <c r="CN47" s="627"/>
      <c r="CO47" s="627"/>
      <c r="CP47" s="627"/>
      <c r="CQ47" s="628"/>
      <c r="CR47" s="629">
        <v>97068</v>
      </c>
      <c r="CS47" s="663"/>
      <c r="CT47" s="663"/>
      <c r="CU47" s="663"/>
      <c r="CV47" s="663"/>
      <c r="CW47" s="663"/>
      <c r="CX47" s="663"/>
      <c r="CY47" s="664"/>
      <c r="CZ47" s="634">
        <v>2.8</v>
      </c>
      <c r="DA47" s="665"/>
      <c r="DB47" s="665"/>
      <c r="DC47" s="671"/>
      <c r="DD47" s="638">
        <v>14643</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359</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360</v>
      </c>
      <c r="CG48" s="627"/>
      <c r="CH48" s="627"/>
      <c r="CI48" s="627"/>
      <c r="CJ48" s="627"/>
      <c r="CK48" s="627"/>
      <c r="CL48" s="627"/>
      <c r="CM48" s="627"/>
      <c r="CN48" s="627"/>
      <c r="CO48" s="627"/>
      <c r="CP48" s="627"/>
      <c r="CQ48" s="628"/>
      <c r="CR48" s="629" t="s">
        <v>126</v>
      </c>
      <c r="CS48" s="630"/>
      <c r="CT48" s="630"/>
      <c r="CU48" s="630"/>
      <c r="CV48" s="630"/>
      <c r="CW48" s="630"/>
      <c r="CX48" s="630"/>
      <c r="CY48" s="631"/>
      <c r="CZ48" s="634" t="s">
        <v>126</v>
      </c>
      <c r="DA48" s="635"/>
      <c r="DB48" s="635"/>
      <c r="DC48" s="647"/>
      <c r="DD48" s="638" t="s">
        <v>126</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361</v>
      </c>
      <c r="CE49" s="674"/>
      <c r="CF49" s="674"/>
      <c r="CG49" s="674"/>
      <c r="CH49" s="674"/>
      <c r="CI49" s="674"/>
      <c r="CJ49" s="674"/>
      <c r="CK49" s="674"/>
      <c r="CL49" s="674"/>
      <c r="CM49" s="674"/>
      <c r="CN49" s="674"/>
      <c r="CO49" s="674"/>
      <c r="CP49" s="674"/>
      <c r="CQ49" s="675"/>
      <c r="CR49" s="723">
        <v>3511646</v>
      </c>
      <c r="CS49" s="700"/>
      <c r="CT49" s="700"/>
      <c r="CU49" s="700"/>
      <c r="CV49" s="700"/>
      <c r="CW49" s="700"/>
      <c r="CX49" s="700"/>
      <c r="CY49" s="737"/>
      <c r="CZ49" s="728">
        <v>100</v>
      </c>
      <c r="DA49" s="738"/>
      <c r="DB49" s="738"/>
      <c r="DC49" s="739"/>
      <c r="DD49" s="740">
        <v>2566890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362</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363</v>
      </c>
      <c r="DK2" s="1120"/>
      <c r="DL2" s="1120"/>
      <c r="DM2" s="1120"/>
      <c r="DN2" s="1120"/>
      <c r="DO2" s="1121"/>
      <c r="DP2" s="224"/>
      <c r="DQ2" s="1119" t="s">
        <v>364</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365</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366</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367</v>
      </c>
      <c r="B5" s="1024"/>
      <c r="C5" s="1024"/>
      <c r="D5" s="1024"/>
      <c r="E5" s="1024"/>
      <c r="F5" s="1024"/>
      <c r="G5" s="1024"/>
      <c r="H5" s="1024"/>
      <c r="I5" s="1024"/>
      <c r="J5" s="1024"/>
      <c r="K5" s="1024"/>
      <c r="L5" s="1024"/>
      <c r="M5" s="1024"/>
      <c r="N5" s="1024"/>
      <c r="O5" s="1024"/>
      <c r="P5" s="1025"/>
      <c r="Q5" s="1029" t="s">
        <v>368</v>
      </c>
      <c r="R5" s="1030"/>
      <c r="S5" s="1030"/>
      <c r="T5" s="1030"/>
      <c r="U5" s="1031"/>
      <c r="V5" s="1029" t="s">
        <v>369</v>
      </c>
      <c r="W5" s="1030"/>
      <c r="X5" s="1030"/>
      <c r="Y5" s="1030"/>
      <c r="Z5" s="1031"/>
      <c r="AA5" s="1029" t="s">
        <v>370</v>
      </c>
      <c r="AB5" s="1030"/>
      <c r="AC5" s="1030"/>
      <c r="AD5" s="1030"/>
      <c r="AE5" s="1030"/>
      <c r="AF5" s="1122" t="s">
        <v>371</v>
      </c>
      <c r="AG5" s="1030"/>
      <c r="AH5" s="1030"/>
      <c r="AI5" s="1030"/>
      <c r="AJ5" s="1043"/>
      <c r="AK5" s="1030" t="s">
        <v>372</v>
      </c>
      <c r="AL5" s="1030"/>
      <c r="AM5" s="1030"/>
      <c r="AN5" s="1030"/>
      <c r="AO5" s="1031"/>
      <c r="AP5" s="1029" t="s">
        <v>373</v>
      </c>
      <c r="AQ5" s="1030"/>
      <c r="AR5" s="1030"/>
      <c r="AS5" s="1030"/>
      <c r="AT5" s="1031"/>
      <c r="AU5" s="1029" t="s">
        <v>374</v>
      </c>
      <c r="AV5" s="1030"/>
      <c r="AW5" s="1030"/>
      <c r="AX5" s="1030"/>
      <c r="AY5" s="1043"/>
      <c r="AZ5" s="228"/>
      <c r="BA5" s="228"/>
      <c r="BB5" s="228"/>
      <c r="BC5" s="228"/>
      <c r="BD5" s="228"/>
      <c r="BE5" s="229"/>
      <c r="BF5" s="229"/>
      <c r="BG5" s="229"/>
      <c r="BH5" s="229"/>
      <c r="BI5" s="229"/>
      <c r="BJ5" s="229"/>
      <c r="BK5" s="229"/>
      <c r="BL5" s="229"/>
      <c r="BM5" s="229"/>
      <c r="BN5" s="229"/>
      <c r="BO5" s="229"/>
      <c r="BP5" s="229"/>
      <c r="BQ5" s="1023" t="s">
        <v>375</v>
      </c>
      <c r="BR5" s="1024"/>
      <c r="BS5" s="1024"/>
      <c r="BT5" s="1024"/>
      <c r="BU5" s="1024"/>
      <c r="BV5" s="1024"/>
      <c r="BW5" s="1024"/>
      <c r="BX5" s="1024"/>
      <c r="BY5" s="1024"/>
      <c r="BZ5" s="1024"/>
      <c r="CA5" s="1024"/>
      <c r="CB5" s="1024"/>
      <c r="CC5" s="1024"/>
      <c r="CD5" s="1024"/>
      <c r="CE5" s="1024"/>
      <c r="CF5" s="1024"/>
      <c r="CG5" s="1025"/>
      <c r="CH5" s="1029" t="s">
        <v>376</v>
      </c>
      <c r="CI5" s="1030"/>
      <c r="CJ5" s="1030"/>
      <c r="CK5" s="1030"/>
      <c r="CL5" s="1031"/>
      <c r="CM5" s="1029" t="s">
        <v>377</v>
      </c>
      <c r="CN5" s="1030"/>
      <c r="CO5" s="1030"/>
      <c r="CP5" s="1030"/>
      <c r="CQ5" s="1031"/>
      <c r="CR5" s="1029" t="s">
        <v>378</v>
      </c>
      <c r="CS5" s="1030"/>
      <c r="CT5" s="1030"/>
      <c r="CU5" s="1030"/>
      <c r="CV5" s="1031"/>
      <c r="CW5" s="1029" t="s">
        <v>379</v>
      </c>
      <c r="CX5" s="1030"/>
      <c r="CY5" s="1030"/>
      <c r="CZ5" s="1030"/>
      <c r="DA5" s="1031"/>
      <c r="DB5" s="1029" t="s">
        <v>380</v>
      </c>
      <c r="DC5" s="1030"/>
      <c r="DD5" s="1030"/>
      <c r="DE5" s="1030"/>
      <c r="DF5" s="1031"/>
      <c r="DG5" s="1112" t="s">
        <v>381</v>
      </c>
      <c r="DH5" s="1113"/>
      <c r="DI5" s="1113"/>
      <c r="DJ5" s="1113"/>
      <c r="DK5" s="1114"/>
      <c r="DL5" s="1112" t="s">
        <v>382</v>
      </c>
      <c r="DM5" s="1113"/>
      <c r="DN5" s="1113"/>
      <c r="DO5" s="1113"/>
      <c r="DP5" s="1114"/>
      <c r="DQ5" s="1029" t="s">
        <v>383</v>
      </c>
      <c r="DR5" s="1030"/>
      <c r="DS5" s="1030"/>
      <c r="DT5" s="1030"/>
      <c r="DU5" s="1031"/>
      <c r="DV5" s="1029" t="s">
        <v>374</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384</v>
      </c>
      <c r="C7" s="1076"/>
      <c r="D7" s="1076"/>
      <c r="E7" s="1076"/>
      <c r="F7" s="1076"/>
      <c r="G7" s="1076"/>
      <c r="H7" s="1076"/>
      <c r="I7" s="1076"/>
      <c r="J7" s="1076"/>
      <c r="K7" s="1076"/>
      <c r="L7" s="1076"/>
      <c r="M7" s="1076"/>
      <c r="N7" s="1076"/>
      <c r="O7" s="1076"/>
      <c r="P7" s="1077"/>
      <c r="Q7" s="1130">
        <v>4080</v>
      </c>
      <c r="R7" s="1131"/>
      <c r="S7" s="1131"/>
      <c r="T7" s="1131"/>
      <c r="U7" s="1131"/>
      <c r="V7" s="1131">
        <v>3496</v>
      </c>
      <c r="W7" s="1131"/>
      <c r="X7" s="1131"/>
      <c r="Y7" s="1131"/>
      <c r="Z7" s="1131"/>
      <c r="AA7" s="1131">
        <v>583</v>
      </c>
      <c r="AB7" s="1131"/>
      <c r="AC7" s="1131"/>
      <c r="AD7" s="1131"/>
      <c r="AE7" s="1132"/>
      <c r="AF7" s="1133">
        <v>550</v>
      </c>
      <c r="AG7" s="1134"/>
      <c r="AH7" s="1134"/>
      <c r="AI7" s="1134"/>
      <c r="AJ7" s="1135"/>
      <c r="AK7" s="1136" t="s">
        <v>584</v>
      </c>
      <c r="AL7" s="1137"/>
      <c r="AM7" s="1137"/>
      <c r="AN7" s="1137"/>
      <c r="AO7" s="1137"/>
      <c r="AP7" s="1137">
        <v>2662</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0"/>
    </row>
    <row r="8" spans="1:131" s="231" customFormat="1" ht="26.25" customHeight="1" x14ac:dyDescent="0.15">
      <c r="A8" s="234">
        <v>2</v>
      </c>
      <c r="B8" s="1058" t="s">
        <v>385</v>
      </c>
      <c r="C8" s="1059"/>
      <c r="D8" s="1059"/>
      <c r="E8" s="1059"/>
      <c r="F8" s="1059"/>
      <c r="G8" s="1059"/>
      <c r="H8" s="1059"/>
      <c r="I8" s="1059"/>
      <c r="J8" s="1059"/>
      <c r="K8" s="1059"/>
      <c r="L8" s="1059"/>
      <c r="M8" s="1059"/>
      <c r="N8" s="1059"/>
      <c r="O8" s="1059"/>
      <c r="P8" s="1060"/>
      <c r="Q8" s="1066">
        <v>17</v>
      </c>
      <c r="R8" s="1067"/>
      <c r="S8" s="1067"/>
      <c r="T8" s="1067"/>
      <c r="U8" s="1067"/>
      <c r="V8" s="1067">
        <v>17</v>
      </c>
      <c r="W8" s="1067"/>
      <c r="X8" s="1067"/>
      <c r="Y8" s="1067"/>
      <c r="Z8" s="1067"/>
      <c r="AA8" s="1067">
        <v>0</v>
      </c>
      <c r="AB8" s="1067"/>
      <c r="AC8" s="1067"/>
      <c r="AD8" s="1067"/>
      <c r="AE8" s="1068"/>
      <c r="AF8" s="1063">
        <v>0</v>
      </c>
      <c r="AG8" s="1064"/>
      <c r="AH8" s="1064"/>
      <c r="AI8" s="1064"/>
      <c r="AJ8" s="1065"/>
      <c r="AK8" s="1108" t="s">
        <v>584</v>
      </c>
      <c r="AL8" s="1109"/>
      <c r="AM8" s="1109"/>
      <c r="AN8" s="1109"/>
      <c r="AO8" s="1109"/>
      <c r="AP8" s="1109" t="s">
        <v>584</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386</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387</v>
      </c>
      <c r="B23" s="965" t="s">
        <v>388</v>
      </c>
      <c r="C23" s="966"/>
      <c r="D23" s="966"/>
      <c r="E23" s="966"/>
      <c r="F23" s="966"/>
      <c r="G23" s="966"/>
      <c r="H23" s="966"/>
      <c r="I23" s="966"/>
      <c r="J23" s="966"/>
      <c r="K23" s="966"/>
      <c r="L23" s="966"/>
      <c r="M23" s="966"/>
      <c r="N23" s="966"/>
      <c r="O23" s="966"/>
      <c r="P23" s="976"/>
      <c r="Q23" s="1095">
        <v>4095</v>
      </c>
      <c r="R23" s="1089"/>
      <c r="S23" s="1089"/>
      <c r="T23" s="1089"/>
      <c r="U23" s="1089"/>
      <c r="V23" s="1089">
        <v>3512</v>
      </c>
      <c r="W23" s="1089"/>
      <c r="X23" s="1089"/>
      <c r="Y23" s="1089"/>
      <c r="Z23" s="1089"/>
      <c r="AA23" s="1089">
        <v>583</v>
      </c>
      <c r="AB23" s="1089"/>
      <c r="AC23" s="1089"/>
      <c r="AD23" s="1089"/>
      <c r="AE23" s="1096"/>
      <c r="AF23" s="1097">
        <v>550</v>
      </c>
      <c r="AG23" s="1089"/>
      <c r="AH23" s="1089"/>
      <c r="AI23" s="1089"/>
      <c r="AJ23" s="1098"/>
      <c r="AK23" s="1099"/>
      <c r="AL23" s="1100"/>
      <c r="AM23" s="1100"/>
      <c r="AN23" s="1100"/>
      <c r="AO23" s="1100"/>
      <c r="AP23" s="1089">
        <v>2662</v>
      </c>
      <c r="AQ23" s="1089"/>
      <c r="AR23" s="1089"/>
      <c r="AS23" s="1089"/>
      <c r="AT23" s="1089"/>
      <c r="AU23" s="1090"/>
      <c r="AV23" s="1090"/>
      <c r="AW23" s="1090"/>
      <c r="AX23" s="1090"/>
      <c r="AY23" s="1091"/>
      <c r="AZ23" s="1092" t="s">
        <v>389</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390</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391</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367</v>
      </c>
      <c r="B26" s="1024"/>
      <c r="C26" s="1024"/>
      <c r="D26" s="1024"/>
      <c r="E26" s="1024"/>
      <c r="F26" s="1024"/>
      <c r="G26" s="1024"/>
      <c r="H26" s="1024"/>
      <c r="I26" s="1024"/>
      <c r="J26" s="1024"/>
      <c r="K26" s="1024"/>
      <c r="L26" s="1024"/>
      <c r="M26" s="1024"/>
      <c r="N26" s="1024"/>
      <c r="O26" s="1024"/>
      <c r="P26" s="1025"/>
      <c r="Q26" s="1029" t="s">
        <v>392</v>
      </c>
      <c r="R26" s="1030"/>
      <c r="S26" s="1030"/>
      <c r="T26" s="1030"/>
      <c r="U26" s="1031"/>
      <c r="V26" s="1029" t="s">
        <v>393</v>
      </c>
      <c r="W26" s="1030"/>
      <c r="X26" s="1030"/>
      <c r="Y26" s="1030"/>
      <c r="Z26" s="1031"/>
      <c r="AA26" s="1029" t="s">
        <v>394</v>
      </c>
      <c r="AB26" s="1030"/>
      <c r="AC26" s="1030"/>
      <c r="AD26" s="1030"/>
      <c r="AE26" s="1030"/>
      <c r="AF26" s="1083" t="s">
        <v>395</v>
      </c>
      <c r="AG26" s="1036"/>
      <c r="AH26" s="1036"/>
      <c r="AI26" s="1036"/>
      <c r="AJ26" s="1084"/>
      <c r="AK26" s="1030" t="s">
        <v>396</v>
      </c>
      <c r="AL26" s="1030"/>
      <c r="AM26" s="1030"/>
      <c r="AN26" s="1030"/>
      <c r="AO26" s="1031"/>
      <c r="AP26" s="1029" t="s">
        <v>397</v>
      </c>
      <c r="AQ26" s="1030"/>
      <c r="AR26" s="1030"/>
      <c r="AS26" s="1030"/>
      <c r="AT26" s="1031"/>
      <c r="AU26" s="1029" t="s">
        <v>398</v>
      </c>
      <c r="AV26" s="1030"/>
      <c r="AW26" s="1030"/>
      <c r="AX26" s="1030"/>
      <c r="AY26" s="1031"/>
      <c r="AZ26" s="1029" t="s">
        <v>399</v>
      </c>
      <c r="BA26" s="1030"/>
      <c r="BB26" s="1030"/>
      <c r="BC26" s="1030"/>
      <c r="BD26" s="1031"/>
      <c r="BE26" s="1029" t="s">
        <v>374</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400</v>
      </c>
      <c r="C28" s="1076"/>
      <c r="D28" s="1076"/>
      <c r="E28" s="1076"/>
      <c r="F28" s="1076"/>
      <c r="G28" s="1076"/>
      <c r="H28" s="1076"/>
      <c r="I28" s="1076"/>
      <c r="J28" s="1076"/>
      <c r="K28" s="1076"/>
      <c r="L28" s="1076"/>
      <c r="M28" s="1076"/>
      <c r="N28" s="1076"/>
      <c r="O28" s="1076"/>
      <c r="P28" s="1077"/>
      <c r="Q28" s="1078">
        <v>504</v>
      </c>
      <c r="R28" s="1079"/>
      <c r="S28" s="1079"/>
      <c r="T28" s="1079"/>
      <c r="U28" s="1079"/>
      <c r="V28" s="1079">
        <v>459</v>
      </c>
      <c r="W28" s="1079"/>
      <c r="X28" s="1079"/>
      <c r="Y28" s="1079"/>
      <c r="Z28" s="1079"/>
      <c r="AA28" s="1079">
        <v>45</v>
      </c>
      <c r="AB28" s="1079"/>
      <c r="AC28" s="1079"/>
      <c r="AD28" s="1079"/>
      <c r="AE28" s="1080"/>
      <c r="AF28" s="1081">
        <v>45</v>
      </c>
      <c r="AG28" s="1079"/>
      <c r="AH28" s="1079"/>
      <c r="AI28" s="1079"/>
      <c r="AJ28" s="1082"/>
      <c r="AK28" s="1070">
        <v>58</v>
      </c>
      <c r="AL28" s="1071"/>
      <c r="AM28" s="1071"/>
      <c r="AN28" s="1071"/>
      <c r="AO28" s="1071"/>
      <c r="AP28" s="1071" t="s">
        <v>584</v>
      </c>
      <c r="AQ28" s="1071"/>
      <c r="AR28" s="1071"/>
      <c r="AS28" s="1071"/>
      <c r="AT28" s="1071"/>
      <c r="AU28" s="1071" t="s">
        <v>584</v>
      </c>
      <c r="AV28" s="1071"/>
      <c r="AW28" s="1071"/>
      <c r="AX28" s="1071"/>
      <c r="AY28" s="1071"/>
      <c r="AZ28" s="1072" t="s">
        <v>584</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401</v>
      </c>
      <c r="C29" s="1059"/>
      <c r="D29" s="1059"/>
      <c r="E29" s="1059"/>
      <c r="F29" s="1059"/>
      <c r="G29" s="1059"/>
      <c r="H29" s="1059"/>
      <c r="I29" s="1059"/>
      <c r="J29" s="1059"/>
      <c r="K29" s="1059"/>
      <c r="L29" s="1059"/>
      <c r="M29" s="1059"/>
      <c r="N29" s="1059"/>
      <c r="O29" s="1059"/>
      <c r="P29" s="1060"/>
      <c r="Q29" s="1066">
        <v>75</v>
      </c>
      <c r="R29" s="1067"/>
      <c r="S29" s="1067"/>
      <c r="T29" s="1067"/>
      <c r="U29" s="1067"/>
      <c r="V29" s="1067">
        <v>75</v>
      </c>
      <c r="W29" s="1067"/>
      <c r="X29" s="1067"/>
      <c r="Y29" s="1067"/>
      <c r="Z29" s="1067"/>
      <c r="AA29" s="1067">
        <v>0</v>
      </c>
      <c r="AB29" s="1067"/>
      <c r="AC29" s="1067"/>
      <c r="AD29" s="1067"/>
      <c r="AE29" s="1068"/>
      <c r="AF29" s="1063">
        <v>0</v>
      </c>
      <c r="AG29" s="1064"/>
      <c r="AH29" s="1064"/>
      <c r="AI29" s="1064"/>
      <c r="AJ29" s="1065"/>
      <c r="AK29" s="1008">
        <v>37</v>
      </c>
      <c r="AL29" s="999"/>
      <c r="AM29" s="999"/>
      <c r="AN29" s="999"/>
      <c r="AO29" s="999"/>
      <c r="AP29" s="999" t="s">
        <v>584</v>
      </c>
      <c r="AQ29" s="999"/>
      <c r="AR29" s="999"/>
      <c r="AS29" s="999"/>
      <c r="AT29" s="999"/>
      <c r="AU29" s="999" t="s">
        <v>584</v>
      </c>
      <c r="AV29" s="999"/>
      <c r="AW29" s="999"/>
      <c r="AX29" s="999"/>
      <c r="AY29" s="999"/>
      <c r="AZ29" s="1069" t="s">
        <v>584</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402</v>
      </c>
      <c r="C30" s="1059"/>
      <c r="D30" s="1059"/>
      <c r="E30" s="1059"/>
      <c r="F30" s="1059"/>
      <c r="G30" s="1059"/>
      <c r="H30" s="1059"/>
      <c r="I30" s="1059"/>
      <c r="J30" s="1059"/>
      <c r="K30" s="1059"/>
      <c r="L30" s="1059"/>
      <c r="M30" s="1059"/>
      <c r="N30" s="1059"/>
      <c r="O30" s="1059"/>
      <c r="P30" s="1060"/>
      <c r="Q30" s="1066">
        <v>62</v>
      </c>
      <c r="R30" s="1067"/>
      <c r="S30" s="1067"/>
      <c r="T30" s="1067"/>
      <c r="U30" s="1067"/>
      <c r="V30" s="1067">
        <v>62</v>
      </c>
      <c r="W30" s="1067"/>
      <c r="X30" s="1067"/>
      <c r="Y30" s="1067"/>
      <c r="Z30" s="1067"/>
      <c r="AA30" s="1067">
        <v>0</v>
      </c>
      <c r="AB30" s="1067"/>
      <c r="AC30" s="1067"/>
      <c r="AD30" s="1067"/>
      <c r="AE30" s="1068"/>
      <c r="AF30" s="1063">
        <v>0</v>
      </c>
      <c r="AG30" s="1064"/>
      <c r="AH30" s="1064"/>
      <c r="AI30" s="1064"/>
      <c r="AJ30" s="1065"/>
      <c r="AK30" s="1008">
        <v>17</v>
      </c>
      <c r="AL30" s="999"/>
      <c r="AM30" s="999"/>
      <c r="AN30" s="999"/>
      <c r="AO30" s="999"/>
      <c r="AP30" s="999" t="s">
        <v>584</v>
      </c>
      <c r="AQ30" s="999"/>
      <c r="AR30" s="999"/>
      <c r="AS30" s="999"/>
      <c r="AT30" s="999"/>
      <c r="AU30" s="999" t="s">
        <v>584</v>
      </c>
      <c r="AV30" s="999"/>
      <c r="AW30" s="999"/>
      <c r="AX30" s="999"/>
      <c r="AY30" s="999"/>
      <c r="AZ30" s="1069" t="s">
        <v>584</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403</v>
      </c>
      <c r="C31" s="1059"/>
      <c r="D31" s="1059"/>
      <c r="E31" s="1059"/>
      <c r="F31" s="1059"/>
      <c r="G31" s="1059"/>
      <c r="H31" s="1059"/>
      <c r="I31" s="1059"/>
      <c r="J31" s="1059"/>
      <c r="K31" s="1059"/>
      <c r="L31" s="1059"/>
      <c r="M31" s="1059"/>
      <c r="N31" s="1059"/>
      <c r="O31" s="1059"/>
      <c r="P31" s="1060"/>
      <c r="Q31" s="1066">
        <v>536</v>
      </c>
      <c r="R31" s="1067"/>
      <c r="S31" s="1067"/>
      <c r="T31" s="1067"/>
      <c r="U31" s="1067"/>
      <c r="V31" s="1067">
        <v>519</v>
      </c>
      <c r="W31" s="1067"/>
      <c r="X31" s="1067"/>
      <c r="Y31" s="1067"/>
      <c r="Z31" s="1067"/>
      <c r="AA31" s="1067">
        <v>17</v>
      </c>
      <c r="AB31" s="1067"/>
      <c r="AC31" s="1067"/>
      <c r="AD31" s="1067"/>
      <c r="AE31" s="1068"/>
      <c r="AF31" s="1063">
        <v>17</v>
      </c>
      <c r="AG31" s="1064"/>
      <c r="AH31" s="1064"/>
      <c r="AI31" s="1064"/>
      <c r="AJ31" s="1065"/>
      <c r="AK31" s="1008">
        <v>94</v>
      </c>
      <c r="AL31" s="999"/>
      <c r="AM31" s="999"/>
      <c r="AN31" s="999"/>
      <c r="AO31" s="999"/>
      <c r="AP31" s="999" t="s">
        <v>584</v>
      </c>
      <c r="AQ31" s="999"/>
      <c r="AR31" s="999"/>
      <c r="AS31" s="999"/>
      <c r="AT31" s="999"/>
      <c r="AU31" s="999" t="s">
        <v>584</v>
      </c>
      <c r="AV31" s="999"/>
      <c r="AW31" s="999"/>
      <c r="AX31" s="999"/>
      <c r="AY31" s="999"/>
      <c r="AZ31" s="1069" t="s">
        <v>584</v>
      </c>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404</v>
      </c>
      <c r="C32" s="1059"/>
      <c r="D32" s="1059"/>
      <c r="E32" s="1059"/>
      <c r="F32" s="1059"/>
      <c r="G32" s="1059"/>
      <c r="H32" s="1059"/>
      <c r="I32" s="1059"/>
      <c r="J32" s="1059"/>
      <c r="K32" s="1059"/>
      <c r="L32" s="1059"/>
      <c r="M32" s="1059"/>
      <c r="N32" s="1059"/>
      <c r="O32" s="1059"/>
      <c r="P32" s="1060"/>
      <c r="Q32" s="1066">
        <v>114</v>
      </c>
      <c r="R32" s="1067"/>
      <c r="S32" s="1067"/>
      <c r="T32" s="1067"/>
      <c r="U32" s="1067"/>
      <c r="V32" s="1067">
        <v>113</v>
      </c>
      <c r="W32" s="1067"/>
      <c r="X32" s="1067"/>
      <c r="Y32" s="1067"/>
      <c r="Z32" s="1067"/>
      <c r="AA32" s="1067">
        <v>1</v>
      </c>
      <c r="AB32" s="1067"/>
      <c r="AC32" s="1067"/>
      <c r="AD32" s="1067"/>
      <c r="AE32" s="1068"/>
      <c r="AF32" s="1063">
        <v>1</v>
      </c>
      <c r="AG32" s="1064"/>
      <c r="AH32" s="1064"/>
      <c r="AI32" s="1064"/>
      <c r="AJ32" s="1065"/>
      <c r="AK32" s="1008">
        <v>66</v>
      </c>
      <c r="AL32" s="999"/>
      <c r="AM32" s="999"/>
      <c r="AN32" s="999"/>
      <c r="AO32" s="999"/>
      <c r="AP32" s="999" t="s">
        <v>584</v>
      </c>
      <c r="AQ32" s="999"/>
      <c r="AR32" s="999"/>
      <c r="AS32" s="999"/>
      <c r="AT32" s="999"/>
      <c r="AU32" s="999" t="s">
        <v>584</v>
      </c>
      <c r="AV32" s="999"/>
      <c r="AW32" s="999"/>
      <c r="AX32" s="999"/>
      <c r="AY32" s="999"/>
      <c r="AZ32" s="1069" t="s">
        <v>584</v>
      </c>
      <c r="BA32" s="1069"/>
      <c r="BB32" s="1069"/>
      <c r="BC32" s="1069"/>
      <c r="BD32" s="1069"/>
      <c r="BE32" s="1000"/>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405</v>
      </c>
      <c r="C33" s="1059"/>
      <c r="D33" s="1059"/>
      <c r="E33" s="1059"/>
      <c r="F33" s="1059"/>
      <c r="G33" s="1059"/>
      <c r="H33" s="1059"/>
      <c r="I33" s="1059"/>
      <c r="J33" s="1059"/>
      <c r="K33" s="1059"/>
      <c r="L33" s="1059"/>
      <c r="M33" s="1059"/>
      <c r="N33" s="1059"/>
      <c r="O33" s="1059"/>
      <c r="P33" s="1060"/>
      <c r="Q33" s="1066">
        <v>72</v>
      </c>
      <c r="R33" s="1067"/>
      <c r="S33" s="1067"/>
      <c r="T33" s="1067"/>
      <c r="U33" s="1067"/>
      <c r="V33" s="1067">
        <v>66</v>
      </c>
      <c r="W33" s="1067"/>
      <c r="X33" s="1067"/>
      <c r="Y33" s="1067"/>
      <c r="Z33" s="1067"/>
      <c r="AA33" s="1067">
        <v>6</v>
      </c>
      <c r="AB33" s="1067"/>
      <c r="AC33" s="1067"/>
      <c r="AD33" s="1067"/>
      <c r="AE33" s="1068"/>
      <c r="AF33" s="1063">
        <v>6</v>
      </c>
      <c r="AG33" s="1064"/>
      <c r="AH33" s="1064"/>
      <c r="AI33" s="1064"/>
      <c r="AJ33" s="1065"/>
      <c r="AK33" s="1008">
        <v>44</v>
      </c>
      <c r="AL33" s="999"/>
      <c r="AM33" s="999"/>
      <c r="AN33" s="999"/>
      <c r="AO33" s="999"/>
      <c r="AP33" s="999">
        <v>356</v>
      </c>
      <c r="AQ33" s="999"/>
      <c r="AR33" s="999"/>
      <c r="AS33" s="999"/>
      <c r="AT33" s="999"/>
      <c r="AU33" s="999">
        <v>273</v>
      </c>
      <c r="AV33" s="999"/>
      <c r="AW33" s="999"/>
      <c r="AX33" s="999"/>
      <c r="AY33" s="999"/>
      <c r="AZ33" s="1069" t="s">
        <v>584</v>
      </c>
      <c r="BA33" s="1069"/>
      <c r="BB33" s="1069"/>
      <c r="BC33" s="1069"/>
      <c r="BD33" s="1069"/>
      <c r="BE33" s="1000" t="s">
        <v>406</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407</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387</v>
      </c>
      <c r="B63" s="965" t="s">
        <v>408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69</v>
      </c>
      <c r="AG63" s="987"/>
      <c r="AH63" s="987"/>
      <c r="AI63" s="987"/>
      <c r="AJ63" s="1050"/>
      <c r="AK63" s="1051"/>
      <c r="AL63" s="991"/>
      <c r="AM63" s="991"/>
      <c r="AN63" s="991"/>
      <c r="AO63" s="991"/>
      <c r="AP63" s="987">
        <v>356</v>
      </c>
      <c r="AQ63" s="987"/>
      <c r="AR63" s="987"/>
      <c r="AS63" s="987"/>
      <c r="AT63" s="987"/>
      <c r="AU63" s="987">
        <v>273</v>
      </c>
      <c r="AV63" s="987"/>
      <c r="AW63" s="987"/>
      <c r="AX63" s="987"/>
      <c r="AY63" s="987"/>
      <c r="AZ63" s="1045"/>
      <c r="BA63" s="1045"/>
      <c r="BB63" s="1045"/>
      <c r="BC63" s="1045"/>
      <c r="BD63" s="1045"/>
      <c r="BE63" s="988"/>
      <c r="BF63" s="988"/>
      <c r="BG63" s="988"/>
      <c r="BH63" s="988"/>
      <c r="BI63" s="989"/>
      <c r="BJ63" s="1046" t="s">
        <v>127</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410</v>
      </c>
      <c r="B66" s="1024"/>
      <c r="C66" s="1024"/>
      <c r="D66" s="1024"/>
      <c r="E66" s="1024"/>
      <c r="F66" s="1024"/>
      <c r="G66" s="1024"/>
      <c r="H66" s="1024"/>
      <c r="I66" s="1024"/>
      <c r="J66" s="1024"/>
      <c r="K66" s="1024"/>
      <c r="L66" s="1024"/>
      <c r="M66" s="1024"/>
      <c r="N66" s="1024"/>
      <c r="O66" s="1024"/>
      <c r="P66" s="1025"/>
      <c r="Q66" s="1029" t="s">
        <v>392</v>
      </c>
      <c r="R66" s="1030"/>
      <c r="S66" s="1030"/>
      <c r="T66" s="1030"/>
      <c r="U66" s="1031"/>
      <c r="V66" s="1029" t="s">
        <v>411</v>
      </c>
      <c r="W66" s="1030"/>
      <c r="X66" s="1030"/>
      <c r="Y66" s="1030"/>
      <c r="Z66" s="1031"/>
      <c r="AA66" s="1029" t="s">
        <v>394</v>
      </c>
      <c r="AB66" s="1030"/>
      <c r="AC66" s="1030"/>
      <c r="AD66" s="1030"/>
      <c r="AE66" s="1031"/>
      <c r="AF66" s="1035" t="s">
        <v>412</v>
      </c>
      <c r="AG66" s="1036"/>
      <c r="AH66" s="1036"/>
      <c r="AI66" s="1036"/>
      <c r="AJ66" s="1037"/>
      <c r="AK66" s="1029" t="s">
        <v>413</v>
      </c>
      <c r="AL66" s="1024"/>
      <c r="AM66" s="1024"/>
      <c r="AN66" s="1024"/>
      <c r="AO66" s="1025"/>
      <c r="AP66" s="1029" t="s">
        <v>414</v>
      </c>
      <c r="AQ66" s="1030"/>
      <c r="AR66" s="1030"/>
      <c r="AS66" s="1030"/>
      <c r="AT66" s="1031"/>
      <c r="AU66" s="1029" t="s">
        <v>415</v>
      </c>
      <c r="AV66" s="1030"/>
      <c r="AW66" s="1030"/>
      <c r="AX66" s="1030"/>
      <c r="AY66" s="1031"/>
      <c r="AZ66" s="1029" t="s">
        <v>374</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573</v>
      </c>
      <c r="C68" s="1014"/>
      <c r="D68" s="1014"/>
      <c r="E68" s="1014"/>
      <c r="F68" s="1014"/>
      <c r="G68" s="1014"/>
      <c r="H68" s="1014"/>
      <c r="I68" s="1014"/>
      <c r="J68" s="1014"/>
      <c r="K68" s="1014"/>
      <c r="L68" s="1014"/>
      <c r="M68" s="1014"/>
      <c r="N68" s="1014"/>
      <c r="O68" s="1014"/>
      <c r="P68" s="1015"/>
      <c r="Q68" s="1016">
        <v>6462</v>
      </c>
      <c r="R68" s="1010"/>
      <c r="S68" s="1010"/>
      <c r="T68" s="1010"/>
      <c r="U68" s="1010"/>
      <c r="V68" s="1010">
        <v>5924</v>
      </c>
      <c r="W68" s="1010"/>
      <c r="X68" s="1010"/>
      <c r="Y68" s="1010"/>
      <c r="Z68" s="1010"/>
      <c r="AA68" s="1010">
        <v>538</v>
      </c>
      <c r="AB68" s="1010"/>
      <c r="AC68" s="1010"/>
      <c r="AD68" s="1010"/>
      <c r="AE68" s="1010"/>
      <c r="AF68" s="1010">
        <v>538</v>
      </c>
      <c r="AG68" s="1010"/>
      <c r="AH68" s="1010"/>
      <c r="AI68" s="1010"/>
      <c r="AJ68" s="1010"/>
      <c r="AK68" s="1010">
        <v>5</v>
      </c>
      <c r="AL68" s="1010"/>
      <c r="AM68" s="1010"/>
      <c r="AN68" s="1010"/>
      <c r="AO68" s="1010"/>
      <c r="AP68" s="1010" t="s">
        <v>584</v>
      </c>
      <c r="AQ68" s="1010"/>
      <c r="AR68" s="1010"/>
      <c r="AS68" s="1010"/>
      <c r="AT68" s="1010"/>
      <c r="AU68" s="1010" t="s">
        <v>584</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574</v>
      </c>
      <c r="C69" s="1003"/>
      <c r="D69" s="1003"/>
      <c r="E69" s="1003"/>
      <c r="F69" s="1003"/>
      <c r="G69" s="1003"/>
      <c r="H69" s="1003"/>
      <c r="I69" s="1003"/>
      <c r="J69" s="1003"/>
      <c r="K69" s="1003"/>
      <c r="L69" s="1003"/>
      <c r="M69" s="1003"/>
      <c r="N69" s="1003"/>
      <c r="O69" s="1003"/>
      <c r="P69" s="1004"/>
      <c r="Q69" s="1005">
        <v>741</v>
      </c>
      <c r="R69" s="999"/>
      <c r="S69" s="999"/>
      <c r="T69" s="999"/>
      <c r="U69" s="999"/>
      <c r="V69" s="999">
        <v>733</v>
      </c>
      <c r="W69" s="999"/>
      <c r="X69" s="999"/>
      <c r="Y69" s="999"/>
      <c r="Z69" s="999"/>
      <c r="AA69" s="999">
        <v>8</v>
      </c>
      <c r="AB69" s="999"/>
      <c r="AC69" s="999"/>
      <c r="AD69" s="999"/>
      <c r="AE69" s="999"/>
      <c r="AF69" s="999">
        <v>8</v>
      </c>
      <c r="AG69" s="999"/>
      <c r="AH69" s="999"/>
      <c r="AI69" s="999"/>
      <c r="AJ69" s="999"/>
      <c r="AK69" s="999" t="s">
        <v>508</v>
      </c>
      <c r="AL69" s="999"/>
      <c r="AM69" s="999"/>
      <c r="AN69" s="999"/>
      <c r="AO69" s="999"/>
      <c r="AP69" s="999">
        <v>631</v>
      </c>
      <c r="AQ69" s="999"/>
      <c r="AR69" s="999"/>
      <c r="AS69" s="999"/>
      <c r="AT69" s="999"/>
      <c r="AU69" s="999" t="s">
        <v>584</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575</v>
      </c>
      <c r="C70" s="1003"/>
      <c r="D70" s="1003"/>
      <c r="E70" s="1003"/>
      <c r="F70" s="1003"/>
      <c r="G70" s="1003"/>
      <c r="H70" s="1003"/>
      <c r="I70" s="1003"/>
      <c r="J70" s="1003"/>
      <c r="K70" s="1003"/>
      <c r="L70" s="1003"/>
      <c r="M70" s="1003"/>
      <c r="N70" s="1003"/>
      <c r="O70" s="1003"/>
      <c r="P70" s="1004"/>
      <c r="Q70" s="1005">
        <v>141</v>
      </c>
      <c r="R70" s="999"/>
      <c r="S70" s="999"/>
      <c r="T70" s="999"/>
      <c r="U70" s="999"/>
      <c r="V70" s="999">
        <v>139</v>
      </c>
      <c r="W70" s="999"/>
      <c r="X70" s="999"/>
      <c r="Y70" s="999"/>
      <c r="Z70" s="999"/>
      <c r="AA70" s="999">
        <v>2</v>
      </c>
      <c r="AB70" s="999"/>
      <c r="AC70" s="999"/>
      <c r="AD70" s="999"/>
      <c r="AE70" s="999"/>
      <c r="AF70" s="999">
        <v>2</v>
      </c>
      <c r="AG70" s="999"/>
      <c r="AH70" s="999"/>
      <c r="AI70" s="999"/>
      <c r="AJ70" s="999"/>
      <c r="AK70" s="999">
        <v>10</v>
      </c>
      <c r="AL70" s="999"/>
      <c r="AM70" s="999"/>
      <c r="AN70" s="999"/>
      <c r="AO70" s="999"/>
      <c r="AP70" s="999" t="s">
        <v>584</v>
      </c>
      <c r="AQ70" s="999"/>
      <c r="AR70" s="999"/>
      <c r="AS70" s="999"/>
      <c r="AT70" s="999"/>
      <c r="AU70" s="999" t="s">
        <v>584</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576</v>
      </c>
      <c r="C71" s="1003"/>
      <c r="D71" s="1003"/>
      <c r="E71" s="1003"/>
      <c r="F71" s="1003"/>
      <c r="G71" s="1003"/>
      <c r="H71" s="1003"/>
      <c r="I71" s="1003"/>
      <c r="J71" s="1003"/>
      <c r="K71" s="1003"/>
      <c r="L71" s="1003"/>
      <c r="M71" s="1003"/>
      <c r="N71" s="1003"/>
      <c r="O71" s="1003"/>
      <c r="P71" s="1004"/>
      <c r="Q71" s="1005">
        <v>111</v>
      </c>
      <c r="R71" s="999"/>
      <c r="S71" s="999"/>
      <c r="T71" s="999"/>
      <c r="U71" s="999"/>
      <c r="V71" s="999">
        <v>110</v>
      </c>
      <c r="W71" s="999"/>
      <c r="X71" s="999"/>
      <c r="Y71" s="999"/>
      <c r="Z71" s="999"/>
      <c r="AA71" s="999" t="s">
        <v>584</v>
      </c>
      <c r="AB71" s="999"/>
      <c r="AC71" s="999"/>
      <c r="AD71" s="999"/>
      <c r="AE71" s="999"/>
      <c r="AF71" s="999" t="s">
        <v>584</v>
      </c>
      <c r="AG71" s="999"/>
      <c r="AH71" s="999"/>
      <c r="AI71" s="999"/>
      <c r="AJ71" s="999"/>
      <c r="AK71" s="999">
        <v>10</v>
      </c>
      <c r="AL71" s="999"/>
      <c r="AM71" s="999"/>
      <c r="AN71" s="999"/>
      <c r="AO71" s="999"/>
      <c r="AP71" s="999" t="s">
        <v>584</v>
      </c>
      <c r="AQ71" s="999"/>
      <c r="AR71" s="999"/>
      <c r="AS71" s="999"/>
      <c r="AT71" s="999"/>
      <c r="AU71" s="999" t="s">
        <v>584</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577</v>
      </c>
      <c r="C72" s="1003"/>
      <c r="D72" s="1003"/>
      <c r="E72" s="1003"/>
      <c r="F72" s="1003"/>
      <c r="G72" s="1003"/>
      <c r="H72" s="1003"/>
      <c r="I72" s="1003"/>
      <c r="J72" s="1003"/>
      <c r="K72" s="1003"/>
      <c r="L72" s="1003"/>
      <c r="M72" s="1003"/>
      <c r="N72" s="1003"/>
      <c r="O72" s="1003"/>
      <c r="P72" s="1004"/>
      <c r="Q72" s="1005">
        <v>490</v>
      </c>
      <c r="R72" s="999"/>
      <c r="S72" s="999"/>
      <c r="T72" s="999"/>
      <c r="U72" s="999"/>
      <c r="V72" s="999">
        <v>469</v>
      </c>
      <c r="W72" s="999"/>
      <c r="X72" s="999"/>
      <c r="Y72" s="999"/>
      <c r="Z72" s="999"/>
      <c r="AA72" s="999">
        <v>-11</v>
      </c>
      <c r="AB72" s="999"/>
      <c r="AC72" s="999"/>
      <c r="AD72" s="999"/>
      <c r="AE72" s="999"/>
      <c r="AF72" s="999">
        <v>-11</v>
      </c>
      <c r="AG72" s="999"/>
      <c r="AH72" s="999"/>
      <c r="AI72" s="999"/>
      <c r="AJ72" s="999"/>
      <c r="AK72" s="999" t="s">
        <v>584</v>
      </c>
      <c r="AL72" s="999"/>
      <c r="AM72" s="999"/>
      <c r="AN72" s="999"/>
      <c r="AO72" s="999"/>
      <c r="AP72" s="999">
        <v>570</v>
      </c>
      <c r="AQ72" s="999"/>
      <c r="AR72" s="999"/>
      <c r="AS72" s="999"/>
      <c r="AT72" s="999"/>
      <c r="AU72" s="999">
        <v>34</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578</v>
      </c>
      <c r="C73" s="1003"/>
      <c r="D73" s="1003"/>
      <c r="E73" s="1003"/>
      <c r="F73" s="1003"/>
      <c r="G73" s="1003"/>
      <c r="H73" s="1003"/>
      <c r="I73" s="1003"/>
      <c r="J73" s="1003"/>
      <c r="K73" s="1003"/>
      <c r="L73" s="1003"/>
      <c r="M73" s="1003"/>
      <c r="N73" s="1003"/>
      <c r="O73" s="1003"/>
      <c r="P73" s="1004"/>
      <c r="Q73" s="1005">
        <v>126</v>
      </c>
      <c r="R73" s="999"/>
      <c r="S73" s="999"/>
      <c r="T73" s="999"/>
      <c r="U73" s="999"/>
      <c r="V73" s="999">
        <v>111</v>
      </c>
      <c r="W73" s="999"/>
      <c r="X73" s="999"/>
      <c r="Y73" s="999"/>
      <c r="Z73" s="999"/>
      <c r="AA73" s="999">
        <v>15</v>
      </c>
      <c r="AB73" s="999"/>
      <c r="AC73" s="999"/>
      <c r="AD73" s="999"/>
      <c r="AE73" s="999"/>
      <c r="AF73" s="999">
        <v>15</v>
      </c>
      <c r="AG73" s="999"/>
      <c r="AH73" s="999"/>
      <c r="AI73" s="999"/>
      <c r="AJ73" s="999"/>
      <c r="AK73" s="999" t="s">
        <v>584</v>
      </c>
      <c r="AL73" s="999"/>
      <c r="AM73" s="999"/>
      <c r="AN73" s="999"/>
      <c r="AO73" s="999"/>
      <c r="AP73" s="999" t="s">
        <v>584</v>
      </c>
      <c r="AQ73" s="999"/>
      <c r="AR73" s="999"/>
      <c r="AS73" s="999"/>
      <c r="AT73" s="999"/>
      <c r="AU73" s="999" t="s">
        <v>584</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579</v>
      </c>
      <c r="C74" s="1003"/>
      <c r="D74" s="1003"/>
      <c r="E74" s="1003"/>
      <c r="F74" s="1003"/>
      <c r="G74" s="1003"/>
      <c r="H74" s="1003"/>
      <c r="I74" s="1003"/>
      <c r="J74" s="1003"/>
      <c r="K74" s="1003"/>
      <c r="L74" s="1003"/>
      <c r="M74" s="1003"/>
      <c r="N74" s="1003"/>
      <c r="O74" s="1003"/>
      <c r="P74" s="1004"/>
      <c r="Q74" s="1005">
        <v>118</v>
      </c>
      <c r="R74" s="999"/>
      <c r="S74" s="999"/>
      <c r="T74" s="999"/>
      <c r="U74" s="999"/>
      <c r="V74" s="999">
        <v>109</v>
      </c>
      <c r="W74" s="999"/>
      <c r="X74" s="999"/>
      <c r="Y74" s="999"/>
      <c r="Z74" s="999"/>
      <c r="AA74" s="999">
        <v>9</v>
      </c>
      <c r="AB74" s="999"/>
      <c r="AC74" s="999"/>
      <c r="AD74" s="999"/>
      <c r="AE74" s="999"/>
      <c r="AF74" s="999">
        <v>9</v>
      </c>
      <c r="AG74" s="999"/>
      <c r="AH74" s="999"/>
      <c r="AI74" s="999"/>
      <c r="AJ74" s="999"/>
      <c r="AK74" s="999">
        <v>15</v>
      </c>
      <c r="AL74" s="999"/>
      <c r="AM74" s="999"/>
      <c r="AN74" s="999"/>
      <c r="AO74" s="999"/>
      <c r="AP74" s="999" t="s">
        <v>584</v>
      </c>
      <c r="AQ74" s="999"/>
      <c r="AR74" s="999"/>
      <c r="AS74" s="999"/>
      <c r="AT74" s="999"/>
      <c r="AU74" s="999" t="s">
        <v>584</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580</v>
      </c>
      <c r="C75" s="1003"/>
      <c r="D75" s="1003"/>
      <c r="E75" s="1003"/>
      <c r="F75" s="1003"/>
      <c r="G75" s="1003"/>
      <c r="H75" s="1003"/>
      <c r="I75" s="1003"/>
      <c r="J75" s="1003"/>
      <c r="K75" s="1003"/>
      <c r="L75" s="1003"/>
      <c r="M75" s="1003"/>
      <c r="N75" s="1003"/>
      <c r="O75" s="1003"/>
      <c r="P75" s="1004"/>
      <c r="Q75" s="1009">
        <v>156662</v>
      </c>
      <c r="R75" s="1007"/>
      <c r="S75" s="1007"/>
      <c r="T75" s="1007"/>
      <c r="U75" s="1008"/>
      <c r="V75" s="1006">
        <v>152216</v>
      </c>
      <c r="W75" s="1007"/>
      <c r="X75" s="1007"/>
      <c r="Y75" s="1007"/>
      <c r="Z75" s="1008"/>
      <c r="AA75" s="1006">
        <v>4445</v>
      </c>
      <c r="AB75" s="1007"/>
      <c r="AC75" s="1007"/>
      <c r="AD75" s="1007"/>
      <c r="AE75" s="1008"/>
      <c r="AF75" s="1006">
        <v>4445</v>
      </c>
      <c r="AG75" s="1007"/>
      <c r="AH75" s="1007"/>
      <c r="AI75" s="1007"/>
      <c r="AJ75" s="1008"/>
      <c r="AK75" s="1006" t="s">
        <v>584</v>
      </c>
      <c r="AL75" s="1007"/>
      <c r="AM75" s="1007"/>
      <c r="AN75" s="1007"/>
      <c r="AO75" s="1008"/>
      <c r="AP75" s="1006" t="s">
        <v>584</v>
      </c>
      <c r="AQ75" s="1007"/>
      <c r="AR75" s="1007"/>
      <c r="AS75" s="1007"/>
      <c r="AT75" s="1008"/>
      <c r="AU75" s="1006" t="s">
        <v>584</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t="s">
        <v>581</v>
      </c>
      <c r="C76" s="1003"/>
      <c r="D76" s="1003"/>
      <c r="E76" s="1003"/>
      <c r="F76" s="1003"/>
      <c r="G76" s="1003"/>
      <c r="H76" s="1003"/>
      <c r="I76" s="1003"/>
      <c r="J76" s="1003"/>
      <c r="K76" s="1003"/>
      <c r="L76" s="1003"/>
      <c r="M76" s="1003"/>
      <c r="N76" s="1003"/>
      <c r="O76" s="1003"/>
      <c r="P76" s="1004"/>
      <c r="Q76" s="1009">
        <v>109</v>
      </c>
      <c r="R76" s="1007"/>
      <c r="S76" s="1007"/>
      <c r="T76" s="1007"/>
      <c r="U76" s="1008"/>
      <c r="V76" s="1006">
        <v>98</v>
      </c>
      <c r="W76" s="1007"/>
      <c r="X76" s="1007"/>
      <c r="Y76" s="1007"/>
      <c r="Z76" s="1008"/>
      <c r="AA76" s="1006">
        <v>11</v>
      </c>
      <c r="AB76" s="1007"/>
      <c r="AC76" s="1007"/>
      <c r="AD76" s="1007"/>
      <c r="AE76" s="1008"/>
      <c r="AF76" s="1006">
        <v>8</v>
      </c>
      <c r="AG76" s="1007"/>
      <c r="AH76" s="1007"/>
      <c r="AI76" s="1007"/>
      <c r="AJ76" s="1008"/>
      <c r="AK76" s="1006" t="s">
        <v>584</v>
      </c>
      <c r="AL76" s="1007"/>
      <c r="AM76" s="1007"/>
      <c r="AN76" s="1007"/>
      <c r="AO76" s="1008"/>
      <c r="AP76" s="1006" t="s">
        <v>584</v>
      </c>
      <c r="AQ76" s="1007"/>
      <c r="AR76" s="1007"/>
      <c r="AS76" s="1007"/>
      <c r="AT76" s="1008"/>
      <c r="AU76" s="1006" t="s">
        <v>584</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t="s">
        <v>582</v>
      </c>
      <c r="C77" s="1003"/>
      <c r="D77" s="1003"/>
      <c r="E77" s="1003"/>
      <c r="F77" s="1003"/>
      <c r="G77" s="1003"/>
      <c r="H77" s="1003"/>
      <c r="I77" s="1003"/>
      <c r="J77" s="1003"/>
      <c r="K77" s="1003"/>
      <c r="L77" s="1003"/>
      <c r="M77" s="1003"/>
      <c r="N77" s="1003"/>
      <c r="O77" s="1003"/>
      <c r="P77" s="1004"/>
      <c r="Q77" s="1009">
        <v>7</v>
      </c>
      <c r="R77" s="1007"/>
      <c r="S77" s="1007"/>
      <c r="T77" s="1007"/>
      <c r="U77" s="1008"/>
      <c r="V77" s="1006">
        <v>6</v>
      </c>
      <c r="W77" s="1007"/>
      <c r="X77" s="1007"/>
      <c r="Y77" s="1007"/>
      <c r="Z77" s="1008"/>
      <c r="AA77" s="1006">
        <v>1</v>
      </c>
      <c r="AB77" s="1007"/>
      <c r="AC77" s="1007"/>
      <c r="AD77" s="1007"/>
      <c r="AE77" s="1008"/>
      <c r="AF77" s="1006">
        <v>1</v>
      </c>
      <c r="AG77" s="1007"/>
      <c r="AH77" s="1007"/>
      <c r="AI77" s="1007"/>
      <c r="AJ77" s="1008"/>
      <c r="AK77" s="1006" t="s">
        <v>584</v>
      </c>
      <c r="AL77" s="1007"/>
      <c r="AM77" s="1007"/>
      <c r="AN77" s="1007"/>
      <c r="AO77" s="1008"/>
      <c r="AP77" s="1006" t="s">
        <v>584</v>
      </c>
      <c r="AQ77" s="1007"/>
      <c r="AR77" s="1007"/>
      <c r="AS77" s="1007"/>
      <c r="AT77" s="1008"/>
      <c r="AU77" s="1006" t="s">
        <v>584</v>
      </c>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t="s">
        <v>583</v>
      </c>
      <c r="C78" s="1003"/>
      <c r="D78" s="1003"/>
      <c r="E78" s="1003"/>
      <c r="F78" s="1003"/>
      <c r="G78" s="1003"/>
      <c r="H78" s="1003"/>
      <c r="I78" s="1003"/>
      <c r="J78" s="1003"/>
      <c r="K78" s="1003"/>
      <c r="L78" s="1003"/>
      <c r="M78" s="1003"/>
      <c r="N78" s="1003"/>
      <c r="O78" s="1003"/>
      <c r="P78" s="1004"/>
      <c r="Q78" s="1005">
        <v>61</v>
      </c>
      <c r="R78" s="999"/>
      <c r="S78" s="999"/>
      <c r="T78" s="999"/>
      <c r="U78" s="999"/>
      <c r="V78" s="999">
        <v>57</v>
      </c>
      <c r="W78" s="999"/>
      <c r="X78" s="999"/>
      <c r="Y78" s="999"/>
      <c r="Z78" s="999"/>
      <c r="AA78" s="999">
        <v>17</v>
      </c>
      <c r="AB78" s="999"/>
      <c r="AC78" s="999"/>
      <c r="AD78" s="999"/>
      <c r="AE78" s="999"/>
      <c r="AF78" s="999">
        <v>17</v>
      </c>
      <c r="AG78" s="999"/>
      <c r="AH78" s="999"/>
      <c r="AI78" s="999"/>
      <c r="AJ78" s="999"/>
      <c r="AK78" s="1006" t="s">
        <v>584</v>
      </c>
      <c r="AL78" s="1007"/>
      <c r="AM78" s="1007"/>
      <c r="AN78" s="1007"/>
      <c r="AO78" s="1008"/>
      <c r="AP78" s="999" t="s">
        <v>584</v>
      </c>
      <c r="AQ78" s="999"/>
      <c r="AR78" s="999"/>
      <c r="AS78" s="999"/>
      <c r="AT78" s="999"/>
      <c r="AU78" s="999" t="s">
        <v>584</v>
      </c>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387</v>
      </c>
      <c r="B88" s="965" t="s">
        <v>416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5032</v>
      </c>
      <c r="AG88" s="987"/>
      <c r="AH88" s="987"/>
      <c r="AI88" s="987"/>
      <c r="AJ88" s="987"/>
      <c r="AK88" s="991"/>
      <c r="AL88" s="991"/>
      <c r="AM88" s="991"/>
      <c r="AN88" s="991"/>
      <c r="AO88" s="991"/>
      <c r="AP88" s="987">
        <v>1201</v>
      </c>
      <c r="AQ88" s="987"/>
      <c r="AR88" s="987"/>
      <c r="AS88" s="987"/>
      <c r="AT88" s="987"/>
      <c r="AU88" s="987">
        <v>34</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965" t="s">
        <v>417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418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419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422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424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425</v>
      </c>
      <c r="AB109" s="924"/>
      <c r="AC109" s="924"/>
      <c r="AD109" s="924"/>
      <c r="AE109" s="925"/>
      <c r="AF109" s="926" t="s">
        <v>426</v>
      </c>
      <c r="AG109" s="924"/>
      <c r="AH109" s="924"/>
      <c r="AI109" s="924"/>
      <c r="AJ109" s="925"/>
      <c r="AK109" s="926" t="s">
        <v>301</v>
      </c>
      <c r="AL109" s="924"/>
      <c r="AM109" s="924"/>
      <c r="AN109" s="924"/>
      <c r="AO109" s="925"/>
      <c r="AP109" s="926" t="s">
        <v>427</v>
      </c>
      <c r="AQ109" s="924"/>
      <c r="AR109" s="924"/>
      <c r="AS109" s="924"/>
      <c r="AT109" s="957"/>
      <c r="AU109" s="923" t="s">
        <v>424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425</v>
      </c>
      <c r="BR109" s="924"/>
      <c r="BS109" s="924"/>
      <c r="BT109" s="924"/>
      <c r="BU109" s="925"/>
      <c r="BV109" s="926" t="s">
        <v>426</v>
      </c>
      <c r="BW109" s="924"/>
      <c r="BX109" s="924"/>
      <c r="BY109" s="924"/>
      <c r="BZ109" s="925"/>
      <c r="CA109" s="926" t="s">
        <v>301</v>
      </c>
      <c r="CB109" s="924"/>
      <c r="CC109" s="924"/>
      <c r="CD109" s="924"/>
      <c r="CE109" s="925"/>
      <c r="CF109" s="964" t="s">
        <v>427</v>
      </c>
      <c r="CG109" s="964"/>
      <c r="CH109" s="964"/>
      <c r="CI109" s="964"/>
      <c r="CJ109" s="964"/>
      <c r="CK109" s="926" t="s">
        <v>428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425</v>
      </c>
      <c r="DH109" s="924"/>
      <c r="DI109" s="924"/>
      <c r="DJ109" s="924"/>
      <c r="DK109" s="925"/>
      <c r="DL109" s="926" t="s">
        <v>426</v>
      </c>
      <c r="DM109" s="924"/>
      <c r="DN109" s="924"/>
      <c r="DO109" s="924"/>
      <c r="DP109" s="925"/>
      <c r="DQ109" s="926" t="s">
        <v>301</v>
      </c>
      <c r="DR109" s="924"/>
      <c r="DS109" s="924"/>
      <c r="DT109" s="924"/>
      <c r="DU109" s="925"/>
      <c r="DV109" s="926" t="s">
        <v>427</v>
      </c>
      <c r="DW109" s="924"/>
      <c r="DX109" s="924"/>
      <c r="DY109" s="924"/>
      <c r="DZ109" s="957"/>
    </row>
    <row r="110" spans="1:131" s="226" customFormat="1" ht="26.25" customHeight="1" x14ac:dyDescent="0.15">
      <c r="A110" s="835" t="s">
        <v>429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357318</v>
      </c>
      <c r="AB110" s="917"/>
      <c r="AC110" s="917"/>
      <c r="AD110" s="917"/>
      <c r="AE110" s="918"/>
      <c r="AF110" s="919">
        <v>349049</v>
      </c>
      <c r="AG110" s="917"/>
      <c r="AH110" s="917"/>
      <c r="AI110" s="917"/>
      <c r="AJ110" s="918"/>
      <c r="AK110" s="919">
        <v>346208</v>
      </c>
      <c r="AL110" s="917"/>
      <c r="AM110" s="917"/>
      <c r="AN110" s="917"/>
      <c r="AO110" s="918"/>
      <c r="AP110" s="920">
        <v>17.5</v>
      </c>
      <c r="AQ110" s="921"/>
      <c r="AR110" s="921"/>
      <c r="AS110" s="921"/>
      <c r="AT110" s="922"/>
      <c r="AU110" s="958" t="s">
        <v>71</v>
      </c>
      <c r="AV110" s="959"/>
      <c r="AW110" s="959"/>
      <c r="AX110" s="959"/>
      <c r="AY110" s="959"/>
      <c r="AZ110" s="888" t="s">
        <v>430</v>
      </c>
      <c r="BA110" s="836"/>
      <c r="BB110" s="836"/>
      <c r="BC110" s="836"/>
      <c r="BD110" s="836"/>
      <c r="BE110" s="836"/>
      <c r="BF110" s="836"/>
      <c r="BG110" s="836"/>
      <c r="BH110" s="836"/>
      <c r="BI110" s="836"/>
      <c r="BJ110" s="836"/>
      <c r="BK110" s="836"/>
      <c r="BL110" s="836"/>
      <c r="BM110" s="836"/>
      <c r="BN110" s="836"/>
      <c r="BO110" s="836"/>
      <c r="BP110" s="837"/>
      <c r="BQ110" s="889">
        <v>2855295</v>
      </c>
      <c r="BR110" s="870"/>
      <c r="BS110" s="870"/>
      <c r="BT110" s="870"/>
      <c r="BU110" s="870"/>
      <c r="BV110" s="870">
        <v>2708123</v>
      </c>
      <c r="BW110" s="870"/>
      <c r="BX110" s="870"/>
      <c r="BY110" s="870"/>
      <c r="BZ110" s="870"/>
      <c r="CA110" s="870">
        <v>2662088</v>
      </c>
      <c r="CB110" s="870"/>
      <c r="CC110" s="870"/>
      <c r="CD110" s="870"/>
      <c r="CE110" s="870"/>
      <c r="CF110" s="894">
        <v>134.6</v>
      </c>
      <c r="CG110" s="895"/>
      <c r="CH110" s="895"/>
      <c r="CI110" s="895"/>
      <c r="CJ110" s="895"/>
      <c r="CK110" s="954" t="s">
        <v>431</v>
      </c>
      <c r="CL110" s="847"/>
      <c r="CM110" s="888" t="s">
        <v>432</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433</v>
      </c>
      <c r="DH110" s="870"/>
      <c r="DI110" s="870"/>
      <c r="DJ110" s="870"/>
      <c r="DK110" s="870"/>
      <c r="DL110" s="870" t="s">
        <v>127</v>
      </c>
      <c r="DM110" s="870"/>
      <c r="DN110" s="870"/>
      <c r="DO110" s="870"/>
      <c r="DP110" s="870"/>
      <c r="DQ110" s="870" t="s">
        <v>127</v>
      </c>
      <c r="DR110" s="870"/>
      <c r="DS110" s="870"/>
      <c r="DT110" s="870"/>
      <c r="DU110" s="870"/>
      <c r="DV110" s="871" t="s">
        <v>433</v>
      </c>
      <c r="DW110" s="871"/>
      <c r="DX110" s="871"/>
      <c r="DY110" s="871"/>
      <c r="DZ110" s="872"/>
    </row>
    <row r="111" spans="1:131" s="226" customFormat="1" ht="26.25" customHeight="1" x14ac:dyDescent="0.15">
      <c r="A111" s="802" t="s">
        <v>434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433</v>
      </c>
      <c r="AB111" s="947"/>
      <c r="AC111" s="947"/>
      <c r="AD111" s="947"/>
      <c r="AE111" s="948"/>
      <c r="AF111" s="949" t="s">
        <v>435</v>
      </c>
      <c r="AG111" s="947"/>
      <c r="AH111" s="947"/>
      <c r="AI111" s="947"/>
      <c r="AJ111" s="948"/>
      <c r="AK111" s="949" t="s">
        <v>127</v>
      </c>
      <c r="AL111" s="947"/>
      <c r="AM111" s="947"/>
      <c r="AN111" s="947"/>
      <c r="AO111" s="948"/>
      <c r="AP111" s="950" t="s">
        <v>127</v>
      </c>
      <c r="AQ111" s="951"/>
      <c r="AR111" s="951"/>
      <c r="AS111" s="951"/>
      <c r="AT111" s="952"/>
      <c r="AU111" s="960"/>
      <c r="AV111" s="961"/>
      <c r="AW111" s="961"/>
      <c r="AX111" s="961"/>
      <c r="AY111" s="961"/>
      <c r="AZ111" s="843" t="s">
        <v>436</v>
      </c>
      <c r="BA111" s="780"/>
      <c r="BB111" s="780"/>
      <c r="BC111" s="780"/>
      <c r="BD111" s="780"/>
      <c r="BE111" s="780"/>
      <c r="BF111" s="780"/>
      <c r="BG111" s="780"/>
      <c r="BH111" s="780"/>
      <c r="BI111" s="780"/>
      <c r="BJ111" s="780"/>
      <c r="BK111" s="780"/>
      <c r="BL111" s="780"/>
      <c r="BM111" s="780"/>
      <c r="BN111" s="780"/>
      <c r="BO111" s="780"/>
      <c r="BP111" s="781"/>
      <c r="BQ111" s="844" t="s">
        <v>433</v>
      </c>
      <c r="BR111" s="845"/>
      <c r="BS111" s="845"/>
      <c r="BT111" s="845"/>
      <c r="BU111" s="845"/>
      <c r="BV111" s="845" t="s">
        <v>433</v>
      </c>
      <c r="BW111" s="845"/>
      <c r="BX111" s="845"/>
      <c r="BY111" s="845"/>
      <c r="BZ111" s="845"/>
      <c r="CA111" s="845" t="s">
        <v>433</v>
      </c>
      <c r="CB111" s="845"/>
      <c r="CC111" s="845"/>
      <c r="CD111" s="845"/>
      <c r="CE111" s="845"/>
      <c r="CF111" s="903" t="s">
        <v>127</v>
      </c>
      <c r="CG111" s="904"/>
      <c r="CH111" s="904"/>
      <c r="CI111" s="904"/>
      <c r="CJ111" s="904"/>
      <c r="CK111" s="955"/>
      <c r="CL111" s="849"/>
      <c r="CM111" s="843" t="s">
        <v>437</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127</v>
      </c>
      <c r="DH111" s="845"/>
      <c r="DI111" s="845"/>
      <c r="DJ111" s="845"/>
      <c r="DK111" s="845"/>
      <c r="DL111" s="845" t="s">
        <v>435</v>
      </c>
      <c r="DM111" s="845"/>
      <c r="DN111" s="845"/>
      <c r="DO111" s="845"/>
      <c r="DP111" s="845"/>
      <c r="DQ111" s="845" t="s">
        <v>433</v>
      </c>
      <c r="DR111" s="845"/>
      <c r="DS111" s="845"/>
      <c r="DT111" s="845"/>
      <c r="DU111" s="845"/>
      <c r="DV111" s="822" t="s">
        <v>433</v>
      </c>
      <c r="DW111" s="822"/>
      <c r="DX111" s="822"/>
      <c r="DY111" s="822"/>
      <c r="DZ111" s="823"/>
    </row>
    <row r="112" spans="1:131" s="226" customFormat="1" ht="26.25" customHeight="1" x14ac:dyDescent="0.15">
      <c r="A112" s="940" t="s">
        <v>438</v>
      </c>
      <c r="B112" s="941"/>
      <c r="C112" s="780" t="s">
        <v>439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127</v>
      </c>
      <c r="AB112" s="808"/>
      <c r="AC112" s="808"/>
      <c r="AD112" s="808"/>
      <c r="AE112" s="809"/>
      <c r="AF112" s="810" t="s">
        <v>435</v>
      </c>
      <c r="AG112" s="808"/>
      <c r="AH112" s="808"/>
      <c r="AI112" s="808"/>
      <c r="AJ112" s="809"/>
      <c r="AK112" s="810" t="s">
        <v>433</v>
      </c>
      <c r="AL112" s="808"/>
      <c r="AM112" s="808"/>
      <c r="AN112" s="808"/>
      <c r="AO112" s="809"/>
      <c r="AP112" s="852" t="s">
        <v>433</v>
      </c>
      <c r="AQ112" s="853"/>
      <c r="AR112" s="853"/>
      <c r="AS112" s="853"/>
      <c r="AT112" s="854"/>
      <c r="AU112" s="960"/>
      <c r="AV112" s="961"/>
      <c r="AW112" s="961"/>
      <c r="AX112" s="961"/>
      <c r="AY112" s="961"/>
      <c r="AZ112" s="843" t="s">
        <v>440</v>
      </c>
      <c r="BA112" s="780"/>
      <c r="BB112" s="780"/>
      <c r="BC112" s="780"/>
      <c r="BD112" s="780"/>
      <c r="BE112" s="780"/>
      <c r="BF112" s="780"/>
      <c r="BG112" s="780"/>
      <c r="BH112" s="780"/>
      <c r="BI112" s="780"/>
      <c r="BJ112" s="780"/>
      <c r="BK112" s="780"/>
      <c r="BL112" s="780"/>
      <c r="BM112" s="780"/>
      <c r="BN112" s="780"/>
      <c r="BO112" s="780"/>
      <c r="BP112" s="781"/>
      <c r="BQ112" s="844">
        <v>361727</v>
      </c>
      <c r="BR112" s="845"/>
      <c r="BS112" s="845"/>
      <c r="BT112" s="845"/>
      <c r="BU112" s="845"/>
      <c r="BV112" s="845">
        <v>326515</v>
      </c>
      <c r="BW112" s="845"/>
      <c r="BX112" s="845"/>
      <c r="BY112" s="845"/>
      <c r="BZ112" s="845"/>
      <c r="CA112" s="845">
        <v>273316</v>
      </c>
      <c r="CB112" s="845"/>
      <c r="CC112" s="845"/>
      <c r="CD112" s="845"/>
      <c r="CE112" s="845"/>
      <c r="CF112" s="903">
        <v>13.8</v>
      </c>
      <c r="CG112" s="904"/>
      <c r="CH112" s="904"/>
      <c r="CI112" s="904"/>
      <c r="CJ112" s="904"/>
      <c r="CK112" s="955"/>
      <c r="CL112" s="849"/>
      <c r="CM112" s="843" t="s">
        <v>441</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435</v>
      </c>
      <c r="DH112" s="845"/>
      <c r="DI112" s="845"/>
      <c r="DJ112" s="845"/>
      <c r="DK112" s="845"/>
      <c r="DL112" s="845" t="s">
        <v>435</v>
      </c>
      <c r="DM112" s="845"/>
      <c r="DN112" s="845"/>
      <c r="DO112" s="845"/>
      <c r="DP112" s="845"/>
      <c r="DQ112" s="845" t="s">
        <v>127</v>
      </c>
      <c r="DR112" s="845"/>
      <c r="DS112" s="845"/>
      <c r="DT112" s="845"/>
      <c r="DU112" s="845"/>
      <c r="DV112" s="822" t="s">
        <v>433</v>
      </c>
      <c r="DW112" s="822"/>
      <c r="DX112" s="822"/>
      <c r="DY112" s="822"/>
      <c r="DZ112" s="823"/>
    </row>
    <row r="113" spans="1:130" s="226" customFormat="1" ht="26.25" customHeight="1" x14ac:dyDescent="0.15">
      <c r="A113" s="942"/>
      <c r="B113" s="943"/>
      <c r="C113" s="780" t="s">
        <v>442</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10059</v>
      </c>
      <c r="AB113" s="947"/>
      <c r="AC113" s="947"/>
      <c r="AD113" s="947"/>
      <c r="AE113" s="948"/>
      <c r="AF113" s="949">
        <v>15764</v>
      </c>
      <c r="AG113" s="947"/>
      <c r="AH113" s="947"/>
      <c r="AI113" s="947"/>
      <c r="AJ113" s="948"/>
      <c r="AK113" s="949">
        <v>20663</v>
      </c>
      <c r="AL113" s="947"/>
      <c r="AM113" s="947"/>
      <c r="AN113" s="947"/>
      <c r="AO113" s="948"/>
      <c r="AP113" s="950">
        <v>1</v>
      </c>
      <c r="AQ113" s="951"/>
      <c r="AR113" s="951"/>
      <c r="AS113" s="951"/>
      <c r="AT113" s="952"/>
      <c r="AU113" s="960"/>
      <c r="AV113" s="961"/>
      <c r="AW113" s="961"/>
      <c r="AX113" s="961"/>
      <c r="AY113" s="961"/>
      <c r="AZ113" s="843" t="s">
        <v>443</v>
      </c>
      <c r="BA113" s="780"/>
      <c r="BB113" s="780"/>
      <c r="BC113" s="780"/>
      <c r="BD113" s="780"/>
      <c r="BE113" s="780"/>
      <c r="BF113" s="780"/>
      <c r="BG113" s="780"/>
      <c r="BH113" s="780"/>
      <c r="BI113" s="780"/>
      <c r="BJ113" s="780"/>
      <c r="BK113" s="780"/>
      <c r="BL113" s="780"/>
      <c r="BM113" s="780"/>
      <c r="BN113" s="780"/>
      <c r="BO113" s="780"/>
      <c r="BP113" s="781"/>
      <c r="BQ113" s="844">
        <v>167092</v>
      </c>
      <c r="BR113" s="845"/>
      <c r="BS113" s="845"/>
      <c r="BT113" s="845"/>
      <c r="BU113" s="845"/>
      <c r="BV113" s="845">
        <v>143060</v>
      </c>
      <c r="BW113" s="845"/>
      <c r="BX113" s="845"/>
      <c r="BY113" s="845"/>
      <c r="BZ113" s="845"/>
      <c r="CA113" s="845">
        <v>127969</v>
      </c>
      <c r="CB113" s="845"/>
      <c r="CC113" s="845"/>
      <c r="CD113" s="845"/>
      <c r="CE113" s="845"/>
      <c r="CF113" s="903">
        <v>6.5</v>
      </c>
      <c r="CG113" s="904"/>
      <c r="CH113" s="904"/>
      <c r="CI113" s="904"/>
      <c r="CJ113" s="904"/>
      <c r="CK113" s="955"/>
      <c r="CL113" s="849"/>
      <c r="CM113" s="843" t="s">
        <v>444</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127</v>
      </c>
      <c r="DH113" s="808"/>
      <c r="DI113" s="808"/>
      <c r="DJ113" s="808"/>
      <c r="DK113" s="809"/>
      <c r="DL113" s="810" t="s">
        <v>433</v>
      </c>
      <c r="DM113" s="808"/>
      <c r="DN113" s="808"/>
      <c r="DO113" s="808"/>
      <c r="DP113" s="809"/>
      <c r="DQ113" s="810" t="s">
        <v>433</v>
      </c>
      <c r="DR113" s="808"/>
      <c r="DS113" s="808"/>
      <c r="DT113" s="808"/>
      <c r="DU113" s="809"/>
      <c r="DV113" s="852" t="s">
        <v>127</v>
      </c>
      <c r="DW113" s="853"/>
      <c r="DX113" s="853"/>
      <c r="DY113" s="853"/>
      <c r="DZ113" s="854"/>
    </row>
    <row r="114" spans="1:130" s="226" customFormat="1" ht="26.25" customHeight="1" x14ac:dyDescent="0.15">
      <c r="A114" s="942"/>
      <c r="B114" s="943"/>
      <c r="C114" s="780" t="s">
        <v>445</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26550</v>
      </c>
      <c r="AB114" s="808"/>
      <c r="AC114" s="808"/>
      <c r="AD114" s="808"/>
      <c r="AE114" s="809"/>
      <c r="AF114" s="810">
        <v>23050</v>
      </c>
      <c r="AG114" s="808"/>
      <c r="AH114" s="808"/>
      <c r="AI114" s="808"/>
      <c r="AJ114" s="809"/>
      <c r="AK114" s="810">
        <v>13899</v>
      </c>
      <c r="AL114" s="808"/>
      <c r="AM114" s="808"/>
      <c r="AN114" s="808"/>
      <c r="AO114" s="809"/>
      <c r="AP114" s="852">
        <v>0.7</v>
      </c>
      <c r="AQ114" s="853"/>
      <c r="AR114" s="853"/>
      <c r="AS114" s="853"/>
      <c r="AT114" s="854"/>
      <c r="AU114" s="960"/>
      <c r="AV114" s="961"/>
      <c r="AW114" s="961"/>
      <c r="AX114" s="961"/>
      <c r="AY114" s="961"/>
      <c r="AZ114" s="843" t="s">
        <v>446</v>
      </c>
      <c r="BA114" s="780"/>
      <c r="BB114" s="780"/>
      <c r="BC114" s="780"/>
      <c r="BD114" s="780"/>
      <c r="BE114" s="780"/>
      <c r="BF114" s="780"/>
      <c r="BG114" s="780"/>
      <c r="BH114" s="780"/>
      <c r="BI114" s="780"/>
      <c r="BJ114" s="780"/>
      <c r="BK114" s="780"/>
      <c r="BL114" s="780"/>
      <c r="BM114" s="780"/>
      <c r="BN114" s="780"/>
      <c r="BO114" s="780"/>
      <c r="BP114" s="781"/>
      <c r="BQ114" s="844">
        <v>556750</v>
      </c>
      <c r="BR114" s="845"/>
      <c r="BS114" s="845"/>
      <c r="BT114" s="845"/>
      <c r="BU114" s="845"/>
      <c r="BV114" s="845">
        <v>541709</v>
      </c>
      <c r="BW114" s="845"/>
      <c r="BX114" s="845"/>
      <c r="BY114" s="845"/>
      <c r="BZ114" s="845"/>
      <c r="CA114" s="845">
        <v>480138</v>
      </c>
      <c r="CB114" s="845"/>
      <c r="CC114" s="845"/>
      <c r="CD114" s="845"/>
      <c r="CE114" s="845"/>
      <c r="CF114" s="903">
        <v>24.3</v>
      </c>
      <c r="CG114" s="904"/>
      <c r="CH114" s="904"/>
      <c r="CI114" s="904"/>
      <c r="CJ114" s="904"/>
      <c r="CK114" s="955"/>
      <c r="CL114" s="849"/>
      <c r="CM114" s="843" t="s">
        <v>447</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433</v>
      </c>
      <c r="DH114" s="808"/>
      <c r="DI114" s="808"/>
      <c r="DJ114" s="808"/>
      <c r="DK114" s="809"/>
      <c r="DL114" s="810" t="s">
        <v>435</v>
      </c>
      <c r="DM114" s="808"/>
      <c r="DN114" s="808"/>
      <c r="DO114" s="808"/>
      <c r="DP114" s="809"/>
      <c r="DQ114" s="810" t="s">
        <v>127</v>
      </c>
      <c r="DR114" s="808"/>
      <c r="DS114" s="808"/>
      <c r="DT114" s="808"/>
      <c r="DU114" s="809"/>
      <c r="DV114" s="852" t="s">
        <v>433</v>
      </c>
      <c r="DW114" s="853"/>
      <c r="DX114" s="853"/>
      <c r="DY114" s="853"/>
      <c r="DZ114" s="854"/>
    </row>
    <row r="115" spans="1:130" s="226" customFormat="1" ht="26.25" customHeight="1" x14ac:dyDescent="0.15">
      <c r="A115" s="942"/>
      <c r="B115" s="943"/>
      <c r="C115" s="780" t="s">
        <v>448</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127</v>
      </c>
      <c r="AB115" s="947"/>
      <c r="AC115" s="947"/>
      <c r="AD115" s="947"/>
      <c r="AE115" s="948"/>
      <c r="AF115" s="949" t="s">
        <v>127</v>
      </c>
      <c r="AG115" s="947"/>
      <c r="AH115" s="947"/>
      <c r="AI115" s="947"/>
      <c r="AJ115" s="948"/>
      <c r="AK115" s="949" t="s">
        <v>433</v>
      </c>
      <c r="AL115" s="947"/>
      <c r="AM115" s="947"/>
      <c r="AN115" s="947"/>
      <c r="AO115" s="948"/>
      <c r="AP115" s="950" t="s">
        <v>435</v>
      </c>
      <c r="AQ115" s="951"/>
      <c r="AR115" s="951"/>
      <c r="AS115" s="951"/>
      <c r="AT115" s="952"/>
      <c r="AU115" s="960"/>
      <c r="AV115" s="961"/>
      <c r="AW115" s="961"/>
      <c r="AX115" s="961"/>
      <c r="AY115" s="961"/>
      <c r="AZ115" s="843" t="s">
        <v>449</v>
      </c>
      <c r="BA115" s="780"/>
      <c r="BB115" s="780"/>
      <c r="BC115" s="780"/>
      <c r="BD115" s="780"/>
      <c r="BE115" s="780"/>
      <c r="BF115" s="780"/>
      <c r="BG115" s="780"/>
      <c r="BH115" s="780"/>
      <c r="BI115" s="780"/>
      <c r="BJ115" s="780"/>
      <c r="BK115" s="780"/>
      <c r="BL115" s="780"/>
      <c r="BM115" s="780"/>
      <c r="BN115" s="780"/>
      <c r="BO115" s="780"/>
      <c r="BP115" s="781"/>
      <c r="BQ115" s="844" t="s">
        <v>127</v>
      </c>
      <c r="BR115" s="845"/>
      <c r="BS115" s="845"/>
      <c r="BT115" s="845"/>
      <c r="BU115" s="845"/>
      <c r="BV115" s="845" t="s">
        <v>127</v>
      </c>
      <c r="BW115" s="845"/>
      <c r="BX115" s="845"/>
      <c r="BY115" s="845"/>
      <c r="BZ115" s="845"/>
      <c r="CA115" s="845" t="s">
        <v>435</v>
      </c>
      <c r="CB115" s="845"/>
      <c r="CC115" s="845"/>
      <c r="CD115" s="845"/>
      <c r="CE115" s="845"/>
      <c r="CF115" s="903" t="s">
        <v>433</v>
      </c>
      <c r="CG115" s="904"/>
      <c r="CH115" s="904"/>
      <c r="CI115" s="904"/>
      <c r="CJ115" s="904"/>
      <c r="CK115" s="955"/>
      <c r="CL115" s="849"/>
      <c r="CM115" s="843" t="s">
        <v>450</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433</v>
      </c>
      <c r="DH115" s="808"/>
      <c r="DI115" s="808"/>
      <c r="DJ115" s="808"/>
      <c r="DK115" s="809"/>
      <c r="DL115" s="810" t="s">
        <v>433</v>
      </c>
      <c r="DM115" s="808"/>
      <c r="DN115" s="808"/>
      <c r="DO115" s="808"/>
      <c r="DP115" s="809"/>
      <c r="DQ115" s="810" t="s">
        <v>127</v>
      </c>
      <c r="DR115" s="808"/>
      <c r="DS115" s="808"/>
      <c r="DT115" s="808"/>
      <c r="DU115" s="809"/>
      <c r="DV115" s="852" t="s">
        <v>127</v>
      </c>
      <c r="DW115" s="853"/>
      <c r="DX115" s="853"/>
      <c r="DY115" s="853"/>
      <c r="DZ115" s="854"/>
    </row>
    <row r="116" spans="1:130" s="226" customFormat="1" ht="26.25" customHeight="1" x14ac:dyDescent="0.15">
      <c r="A116" s="944"/>
      <c r="B116" s="945"/>
      <c r="C116" s="867" t="s">
        <v>451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127</v>
      </c>
      <c r="AB116" s="808"/>
      <c r="AC116" s="808"/>
      <c r="AD116" s="808"/>
      <c r="AE116" s="809"/>
      <c r="AF116" s="810" t="s">
        <v>127</v>
      </c>
      <c r="AG116" s="808"/>
      <c r="AH116" s="808"/>
      <c r="AI116" s="808"/>
      <c r="AJ116" s="809"/>
      <c r="AK116" s="810" t="s">
        <v>433</v>
      </c>
      <c r="AL116" s="808"/>
      <c r="AM116" s="808"/>
      <c r="AN116" s="808"/>
      <c r="AO116" s="809"/>
      <c r="AP116" s="852" t="s">
        <v>433</v>
      </c>
      <c r="AQ116" s="853"/>
      <c r="AR116" s="853"/>
      <c r="AS116" s="853"/>
      <c r="AT116" s="854"/>
      <c r="AU116" s="960"/>
      <c r="AV116" s="961"/>
      <c r="AW116" s="961"/>
      <c r="AX116" s="961"/>
      <c r="AY116" s="961"/>
      <c r="AZ116" s="937" t="s">
        <v>452</v>
      </c>
      <c r="BA116" s="938"/>
      <c r="BB116" s="938"/>
      <c r="BC116" s="938"/>
      <c r="BD116" s="938"/>
      <c r="BE116" s="938"/>
      <c r="BF116" s="938"/>
      <c r="BG116" s="938"/>
      <c r="BH116" s="938"/>
      <c r="BI116" s="938"/>
      <c r="BJ116" s="938"/>
      <c r="BK116" s="938"/>
      <c r="BL116" s="938"/>
      <c r="BM116" s="938"/>
      <c r="BN116" s="938"/>
      <c r="BO116" s="938"/>
      <c r="BP116" s="939"/>
      <c r="BQ116" s="844" t="s">
        <v>433</v>
      </c>
      <c r="BR116" s="845"/>
      <c r="BS116" s="845"/>
      <c r="BT116" s="845"/>
      <c r="BU116" s="845"/>
      <c r="BV116" s="845" t="s">
        <v>433</v>
      </c>
      <c r="BW116" s="845"/>
      <c r="BX116" s="845"/>
      <c r="BY116" s="845"/>
      <c r="BZ116" s="845"/>
      <c r="CA116" s="845" t="s">
        <v>433</v>
      </c>
      <c r="CB116" s="845"/>
      <c r="CC116" s="845"/>
      <c r="CD116" s="845"/>
      <c r="CE116" s="845"/>
      <c r="CF116" s="903" t="s">
        <v>433</v>
      </c>
      <c r="CG116" s="904"/>
      <c r="CH116" s="904"/>
      <c r="CI116" s="904"/>
      <c r="CJ116" s="904"/>
      <c r="CK116" s="955"/>
      <c r="CL116" s="849"/>
      <c r="CM116" s="843" t="s">
        <v>453</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433</v>
      </c>
      <c r="DH116" s="808"/>
      <c r="DI116" s="808"/>
      <c r="DJ116" s="808"/>
      <c r="DK116" s="809"/>
      <c r="DL116" s="810" t="s">
        <v>433</v>
      </c>
      <c r="DM116" s="808"/>
      <c r="DN116" s="808"/>
      <c r="DO116" s="808"/>
      <c r="DP116" s="809"/>
      <c r="DQ116" s="810" t="s">
        <v>127</v>
      </c>
      <c r="DR116" s="808"/>
      <c r="DS116" s="808"/>
      <c r="DT116" s="808"/>
      <c r="DU116" s="809"/>
      <c r="DV116" s="852" t="s">
        <v>435</v>
      </c>
      <c r="DW116" s="853"/>
      <c r="DX116" s="853"/>
      <c r="DY116" s="853"/>
      <c r="DZ116" s="854"/>
    </row>
    <row r="117" spans="1:130" s="226" customFormat="1" ht="26.25" customHeight="1" x14ac:dyDescent="0.15">
      <c r="A117" s="923" t="s">
        <v>185</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454</v>
      </c>
      <c r="Z117" s="925"/>
      <c r="AA117" s="930">
        <v>393927</v>
      </c>
      <c r="AB117" s="931"/>
      <c r="AC117" s="931"/>
      <c r="AD117" s="931"/>
      <c r="AE117" s="932"/>
      <c r="AF117" s="933">
        <v>387863</v>
      </c>
      <c r="AG117" s="931"/>
      <c r="AH117" s="931"/>
      <c r="AI117" s="931"/>
      <c r="AJ117" s="932"/>
      <c r="AK117" s="933">
        <v>380770</v>
      </c>
      <c r="AL117" s="931"/>
      <c r="AM117" s="931"/>
      <c r="AN117" s="931"/>
      <c r="AO117" s="932"/>
      <c r="AP117" s="934"/>
      <c r="AQ117" s="935"/>
      <c r="AR117" s="935"/>
      <c r="AS117" s="935"/>
      <c r="AT117" s="936"/>
      <c r="AU117" s="960"/>
      <c r="AV117" s="961"/>
      <c r="AW117" s="961"/>
      <c r="AX117" s="961"/>
      <c r="AY117" s="961"/>
      <c r="AZ117" s="891" t="s">
        <v>455</v>
      </c>
      <c r="BA117" s="892"/>
      <c r="BB117" s="892"/>
      <c r="BC117" s="892"/>
      <c r="BD117" s="892"/>
      <c r="BE117" s="892"/>
      <c r="BF117" s="892"/>
      <c r="BG117" s="892"/>
      <c r="BH117" s="892"/>
      <c r="BI117" s="892"/>
      <c r="BJ117" s="892"/>
      <c r="BK117" s="892"/>
      <c r="BL117" s="892"/>
      <c r="BM117" s="892"/>
      <c r="BN117" s="892"/>
      <c r="BO117" s="892"/>
      <c r="BP117" s="893"/>
      <c r="BQ117" s="844" t="s">
        <v>433</v>
      </c>
      <c r="BR117" s="845"/>
      <c r="BS117" s="845"/>
      <c r="BT117" s="845"/>
      <c r="BU117" s="845"/>
      <c r="BV117" s="845" t="s">
        <v>433</v>
      </c>
      <c r="BW117" s="845"/>
      <c r="BX117" s="845"/>
      <c r="BY117" s="845"/>
      <c r="BZ117" s="845"/>
      <c r="CA117" s="845" t="s">
        <v>433</v>
      </c>
      <c r="CB117" s="845"/>
      <c r="CC117" s="845"/>
      <c r="CD117" s="845"/>
      <c r="CE117" s="845"/>
      <c r="CF117" s="903" t="s">
        <v>433</v>
      </c>
      <c r="CG117" s="904"/>
      <c r="CH117" s="904"/>
      <c r="CI117" s="904"/>
      <c r="CJ117" s="904"/>
      <c r="CK117" s="955"/>
      <c r="CL117" s="849"/>
      <c r="CM117" s="843" t="s">
        <v>456</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433</v>
      </c>
      <c r="DH117" s="808"/>
      <c r="DI117" s="808"/>
      <c r="DJ117" s="808"/>
      <c r="DK117" s="809"/>
      <c r="DL117" s="810" t="s">
        <v>433</v>
      </c>
      <c r="DM117" s="808"/>
      <c r="DN117" s="808"/>
      <c r="DO117" s="808"/>
      <c r="DP117" s="809"/>
      <c r="DQ117" s="810" t="s">
        <v>435</v>
      </c>
      <c r="DR117" s="808"/>
      <c r="DS117" s="808"/>
      <c r="DT117" s="808"/>
      <c r="DU117" s="809"/>
      <c r="DV117" s="852" t="s">
        <v>127</v>
      </c>
      <c r="DW117" s="853"/>
      <c r="DX117" s="853"/>
      <c r="DY117" s="853"/>
      <c r="DZ117" s="854"/>
    </row>
    <row r="118" spans="1:130" s="226" customFormat="1" ht="26.25" customHeight="1" x14ac:dyDescent="0.15">
      <c r="A118" s="923" t="s">
        <v>428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425</v>
      </c>
      <c r="AB118" s="924"/>
      <c r="AC118" s="924"/>
      <c r="AD118" s="924"/>
      <c r="AE118" s="925"/>
      <c r="AF118" s="926" t="s">
        <v>426</v>
      </c>
      <c r="AG118" s="924"/>
      <c r="AH118" s="924"/>
      <c r="AI118" s="924"/>
      <c r="AJ118" s="925"/>
      <c r="AK118" s="926" t="s">
        <v>301</v>
      </c>
      <c r="AL118" s="924"/>
      <c r="AM118" s="924"/>
      <c r="AN118" s="924"/>
      <c r="AO118" s="925"/>
      <c r="AP118" s="927" t="s">
        <v>427</v>
      </c>
      <c r="AQ118" s="928"/>
      <c r="AR118" s="928"/>
      <c r="AS118" s="928"/>
      <c r="AT118" s="929"/>
      <c r="AU118" s="960"/>
      <c r="AV118" s="961"/>
      <c r="AW118" s="961"/>
      <c r="AX118" s="961"/>
      <c r="AY118" s="961"/>
      <c r="AZ118" s="866" t="s">
        <v>457</v>
      </c>
      <c r="BA118" s="867"/>
      <c r="BB118" s="867"/>
      <c r="BC118" s="867"/>
      <c r="BD118" s="867"/>
      <c r="BE118" s="867"/>
      <c r="BF118" s="867"/>
      <c r="BG118" s="867"/>
      <c r="BH118" s="867"/>
      <c r="BI118" s="867"/>
      <c r="BJ118" s="867"/>
      <c r="BK118" s="867"/>
      <c r="BL118" s="867"/>
      <c r="BM118" s="867"/>
      <c r="BN118" s="867"/>
      <c r="BO118" s="867"/>
      <c r="BP118" s="868"/>
      <c r="BQ118" s="907" t="s">
        <v>433</v>
      </c>
      <c r="BR118" s="873"/>
      <c r="BS118" s="873"/>
      <c r="BT118" s="873"/>
      <c r="BU118" s="873"/>
      <c r="BV118" s="873" t="s">
        <v>433</v>
      </c>
      <c r="BW118" s="873"/>
      <c r="BX118" s="873"/>
      <c r="BY118" s="873"/>
      <c r="BZ118" s="873"/>
      <c r="CA118" s="873" t="s">
        <v>433</v>
      </c>
      <c r="CB118" s="873"/>
      <c r="CC118" s="873"/>
      <c r="CD118" s="873"/>
      <c r="CE118" s="873"/>
      <c r="CF118" s="903" t="s">
        <v>127</v>
      </c>
      <c r="CG118" s="904"/>
      <c r="CH118" s="904"/>
      <c r="CI118" s="904"/>
      <c r="CJ118" s="904"/>
      <c r="CK118" s="955"/>
      <c r="CL118" s="849"/>
      <c r="CM118" s="843" t="s">
        <v>458</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433</v>
      </c>
      <c r="DH118" s="808"/>
      <c r="DI118" s="808"/>
      <c r="DJ118" s="808"/>
      <c r="DK118" s="809"/>
      <c r="DL118" s="810" t="s">
        <v>127</v>
      </c>
      <c r="DM118" s="808"/>
      <c r="DN118" s="808"/>
      <c r="DO118" s="808"/>
      <c r="DP118" s="809"/>
      <c r="DQ118" s="810" t="s">
        <v>127</v>
      </c>
      <c r="DR118" s="808"/>
      <c r="DS118" s="808"/>
      <c r="DT118" s="808"/>
      <c r="DU118" s="809"/>
      <c r="DV118" s="852" t="s">
        <v>433</v>
      </c>
      <c r="DW118" s="853"/>
      <c r="DX118" s="853"/>
      <c r="DY118" s="853"/>
      <c r="DZ118" s="854"/>
    </row>
    <row r="119" spans="1:130" s="226" customFormat="1" ht="26.25" customHeight="1" x14ac:dyDescent="0.15">
      <c r="A119" s="846" t="s">
        <v>431</v>
      </c>
      <c r="B119" s="847"/>
      <c r="C119" s="888" t="s">
        <v>432</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435</v>
      </c>
      <c r="AB119" s="917"/>
      <c r="AC119" s="917"/>
      <c r="AD119" s="917"/>
      <c r="AE119" s="918"/>
      <c r="AF119" s="919" t="s">
        <v>127</v>
      </c>
      <c r="AG119" s="917"/>
      <c r="AH119" s="917"/>
      <c r="AI119" s="917"/>
      <c r="AJ119" s="918"/>
      <c r="AK119" s="919" t="s">
        <v>127</v>
      </c>
      <c r="AL119" s="917"/>
      <c r="AM119" s="917"/>
      <c r="AN119" s="917"/>
      <c r="AO119" s="918"/>
      <c r="AP119" s="920" t="s">
        <v>127</v>
      </c>
      <c r="AQ119" s="921"/>
      <c r="AR119" s="921"/>
      <c r="AS119" s="921"/>
      <c r="AT119" s="922"/>
      <c r="AU119" s="962"/>
      <c r="AV119" s="963"/>
      <c r="AW119" s="963"/>
      <c r="AX119" s="963"/>
      <c r="AY119" s="963"/>
      <c r="AZ119" s="247" t="s">
        <v>185</v>
      </c>
      <c r="BA119" s="247"/>
      <c r="BB119" s="247"/>
      <c r="BC119" s="247"/>
      <c r="BD119" s="247"/>
      <c r="BE119" s="247"/>
      <c r="BF119" s="247"/>
      <c r="BG119" s="247"/>
      <c r="BH119" s="247"/>
      <c r="BI119" s="247"/>
      <c r="BJ119" s="247"/>
      <c r="BK119" s="247"/>
      <c r="BL119" s="247"/>
      <c r="BM119" s="247"/>
      <c r="BN119" s="247"/>
      <c r="BO119" s="905" t="s">
        <v>459</v>
      </c>
      <c r="BP119" s="906"/>
      <c r="BQ119" s="907">
        <v>3940864</v>
      </c>
      <c r="BR119" s="873"/>
      <c r="BS119" s="873"/>
      <c r="BT119" s="873"/>
      <c r="BU119" s="873"/>
      <c r="BV119" s="873">
        <v>3719407</v>
      </c>
      <c r="BW119" s="873"/>
      <c r="BX119" s="873"/>
      <c r="BY119" s="873"/>
      <c r="BZ119" s="873"/>
      <c r="CA119" s="873">
        <v>3543511</v>
      </c>
      <c r="CB119" s="873"/>
      <c r="CC119" s="873"/>
      <c r="CD119" s="873"/>
      <c r="CE119" s="873"/>
      <c r="CF119" s="776"/>
      <c r="CG119" s="777"/>
      <c r="CH119" s="777"/>
      <c r="CI119" s="777"/>
      <c r="CJ119" s="862"/>
      <c r="CK119" s="956"/>
      <c r="CL119" s="851"/>
      <c r="CM119" s="866" t="s">
        <v>460</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127</v>
      </c>
      <c r="DH119" s="792"/>
      <c r="DI119" s="792"/>
      <c r="DJ119" s="792"/>
      <c r="DK119" s="793"/>
      <c r="DL119" s="794" t="s">
        <v>127</v>
      </c>
      <c r="DM119" s="792"/>
      <c r="DN119" s="792"/>
      <c r="DO119" s="792"/>
      <c r="DP119" s="793"/>
      <c r="DQ119" s="794" t="s">
        <v>127</v>
      </c>
      <c r="DR119" s="792"/>
      <c r="DS119" s="792"/>
      <c r="DT119" s="792"/>
      <c r="DU119" s="793"/>
      <c r="DV119" s="876" t="s">
        <v>127</v>
      </c>
      <c r="DW119" s="877"/>
      <c r="DX119" s="877"/>
      <c r="DY119" s="877"/>
      <c r="DZ119" s="878"/>
    </row>
    <row r="120" spans="1:130" s="226" customFormat="1" ht="26.25" customHeight="1" x14ac:dyDescent="0.15">
      <c r="A120" s="848"/>
      <c r="B120" s="849"/>
      <c r="C120" s="843" t="s">
        <v>437</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127</v>
      </c>
      <c r="AB120" s="808"/>
      <c r="AC120" s="808"/>
      <c r="AD120" s="808"/>
      <c r="AE120" s="809"/>
      <c r="AF120" s="810" t="s">
        <v>127</v>
      </c>
      <c r="AG120" s="808"/>
      <c r="AH120" s="808"/>
      <c r="AI120" s="808"/>
      <c r="AJ120" s="809"/>
      <c r="AK120" s="810" t="s">
        <v>127</v>
      </c>
      <c r="AL120" s="808"/>
      <c r="AM120" s="808"/>
      <c r="AN120" s="808"/>
      <c r="AO120" s="809"/>
      <c r="AP120" s="852" t="s">
        <v>127</v>
      </c>
      <c r="AQ120" s="853"/>
      <c r="AR120" s="853"/>
      <c r="AS120" s="853"/>
      <c r="AT120" s="854"/>
      <c r="AU120" s="908" t="s">
        <v>461</v>
      </c>
      <c r="AV120" s="909"/>
      <c r="AW120" s="909"/>
      <c r="AX120" s="909"/>
      <c r="AY120" s="910"/>
      <c r="AZ120" s="888" t="s">
        <v>462</v>
      </c>
      <c r="BA120" s="836"/>
      <c r="BB120" s="836"/>
      <c r="BC120" s="836"/>
      <c r="BD120" s="836"/>
      <c r="BE120" s="836"/>
      <c r="BF120" s="836"/>
      <c r="BG120" s="836"/>
      <c r="BH120" s="836"/>
      <c r="BI120" s="836"/>
      <c r="BJ120" s="836"/>
      <c r="BK120" s="836"/>
      <c r="BL120" s="836"/>
      <c r="BM120" s="836"/>
      <c r="BN120" s="836"/>
      <c r="BO120" s="836"/>
      <c r="BP120" s="837"/>
      <c r="BQ120" s="889">
        <v>3138652</v>
      </c>
      <c r="BR120" s="870"/>
      <c r="BS120" s="870"/>
      <c r="BT120" s="870"/>
      <c r="BU120" s="870"/>
      <c r="BV120" s="870">
        <v>3162913</v>
      </c>
      <c r="BW120" s="870"/>
      <c r="BX120" s="870"/>
      <c r="BY120" s="870"/>
      <c r="BZ120" s="870"/>
      <c r="CA120" s="870">
        <v>3342541</v>
      </c>
      <c r="CB120" s="870"/>
      <c r="CC120" s="870"/>
      <c r="CD120" s="870"/>
      <c r="CE120" s="870"/>
      <c r="CF120" s="894">
        <v>169.1</v>
      </c>
      <c r="CG120" s="895"/>
      <c r="CH120" s="895"/>
      <c r="CI120" s="895"/>
      <c r="CJ120" s="895"/>
      <c r="CK120" s="896" t="s">
        <v>463</v>
      </c>
      <c r="CL120" s="880"/>
      <c r="CM120" s="880"/>
      <c r="CN120" s="880"/>
      <c r="CO120" s="881"/>
      <c r="CP120" s="900" t="s">
        <v>464</v>
      </c>
      <c r="CQ120" s="901"/>
      <c r="CR120" s="901"/>
      <c r="CS120" s="901"/>
      <c r="CT120" s="901"/>
      <c r="CU120" s="901"/>
      <c r="CV120" s="901"/>
      <c r="CW120" s="901"/>
      <c r="CX120" s="901"/>
      <c r="CY120" s="901"/>
      <c r="CZ120" s="901"/>
      <c r="DA120" s="901"/>
      <c r="DB120" s="901"/>
      <c r="DC120" s="901"/>
      <c r="DD120" s="901"/>
      <c r="DE120" s="901"/>
      <c r="DF120" s="902"/>
      <c r="DG120" s="889">
        <v>361727</v>
      </c>
      <c r="DH120" s="870"/>
      <c r="DI120" s="870"/>
      <c r="DJ120" s="870"/>
      <c r="DK120" s="870"/>
      <c r="DL120" s="870">
        <v>326515</v>
      </c>
      <c r="DM120" s="870"/>
      <c r="DN120" s="870"/>
      <c r="DO120" s="870"/>
      <c r="DP120" s="870"/>
      <c r="DQ120" s="870">
        <v>273316</v>
      </c>
      <c r="DR120" s="870"/>
      <c r="DS120" s="870"/>
      <c r="DT120" s="870"/>
      <c r="DU120" s="870"/>
      <c r="DV120" s="871">
        <v>13.8</v>
      </c>
      <c r="DW120" s="871"/>
      <c r="DX120" s="871"/>
      <c r="DY120" s="871"/>
      <c r="DZ120" s="872"/>
    </row>
    <row r="121" spans="1:130" s="226" customFormat="1" ht="26.25" customHeight="1" x14ac:dyDescent="0.15">
      <c r="A121" s="848"/>
      <c r="B121" s="849"/>
      <c r="C121" s="891" t="s">
        <v>465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127</v>
      </c>
      <c r="AB121" s="808"/>
      <c r="AC121" s="808"/>
      <c r="AD121" s="808"/>
      <c r="AE121" s="809"/>
      <c r="AF121" s="810" t="s">
        <v>127</v>
      </c>
      <c r="AG121" s="808"/>
      <c r="AH121" s="808"/>
      <c r="AI121" s="808"/>
      <c r="AJ121" s="809"/>
      <c r="AK121" s="810" t="s">
        <v>127</v>
      </c>
      <c r="AL121" s="808"/>
      <c r="AM121" s="808"/>
      <c r="AN121" s="808"/>
      <c r="AO121" s="809"/>
      <c r="AP121" s="852" t="s">
        <v>127</v>
      </c>
      <c r="AQ121" s="853"/>
      <c r="AR121" s="853"/>
      <c r="AS121" s="853"/>
      <c r="AT121" s="854"/>
      <c r="AU121" s="911"/>
      <c r="AV121" s="912"/>
      <c r="AW121" s="912"/>
      <c r="AX121" s="912"/>
      <c r="AY121" s="913"/>
      <c r="AZ121" s="843" t="s">
        <v>466</v>
      </c>
      <c r="BA121" s="780"/>
      <c r="BB121" s="780"/>
      <c r="BC121" s="780"/>
      <c r="BD121" s="780"/>
      <c r="BE121" s="780"/>
      <c r="BF121" s="780"/>
      <c r="BG121" s="780"/>
      <c r="BH121" s="780"/>
      <c r="BI121" s="780"/>
      <c r="BJ121" s="780"/>
      <c r="BK121" s="780"/>
      <c r="BL121" s="780"/>
      <c r="BM121" s="780"/>
      <c r="BN121" s="780"/>
      <c r="BO121" s="780"/>
      <c r="BP121" s="781"/>
      <c r="BQ121" s="844" t="s">
        <v>127</v>
      </c>
      <c r="BR121" s="845"/>
      <c r="BS121" s="845"/>
      <c r="BT121" s="845"/>
      <c r="BU121" s="845"/>
      <c r="BV121" s="845" t="s">
        <v>127</v>
      </c>
      <c r="BW121" s="845"/>
      <c r="BX121" s="845"/>
      <c r="BY121" s="845"/>
      <c r="BZ121" s="845"/>
      <c r="CA121" s="845" t="s">
        <v>127</v>
      </c>
      <c r="CB121" s="845"/>
      <c r="CC121" s="845"/>
      <c r="CD121" s="845"/>
      <c r="CE121" s="845"/>
      <c r="CF121" s="903" t="s">
        <v>127</v>
      </c>
      <c r="CG121" s="904"/>
      <c r="CH121" s="904"/>
      <c r="CI121" s="904"/>
      <c r="CJ121" s="904"/>
      <c r="CK121" s="897"/>
      <c r="CL121" s="883"/>
      <c r="CM121" s="883"/>
      <c r="CN121" s="883"/>
      <c r="CO121" s="884"/>
      <c r="CP121" s="863" t="s">
        <v>467</v>
      </c>
      <c r="CQ121" s="864"/>
      <c r="CR121" s="864"/>
      <c r="CS121" s="864"/>
      <c r="CT121" s="864"/>
      <c r="CU121" s="864"/>
      <c r="CV121" s="864"/>
      <c r="CW121" s="864"/>
      <c r="CX121" s="864"/>
      <c r="CY121" s="864"/>
      <c r="CZ121" s="864"/>
      <c r="DA121" s="864"/>
      <c r="DB121" s="864"/>
      <c r="DC121" s="864"/>
      <c r="DD121" s="864"/>
      <c r="DE121" s="864"/>
      <c r="DF121" s="865"/>
      <c r="DG121" s="844" t="s">
        <v>127</v>
      </c>
      <c r="DH121" s="845"/>
      <c r="DI121" s="845"/>
      <c r="DJ121" s="845"/>
      <c r="DK121" s="845"/>
      <c r="DL121" s="845" t="s">
        <v>127</v>
      </c>
      <c r="DM121" s="845"/>
      <c r="DN121" s="845"/>
      <c r="DO121" s="845"/>
      <c r="DP121" s="845"/>
      <c r="DQ121" s="845" t="s">
        <v>127</v>
      </c>
      <c r="DR121" s="845"/>
      <c r="DS121" s="845"/>
      <c r="DT121" s="845"/>
      <c r="DU121" s="845"/>
      <c r="DV121" s="822" t="s">
        <v>127</v>
      </c>
      <c r="DW121" s="822"/>
      <c r="DX121" s="822"/>
      <c r="DY121" s="822"/>
      <c r="DZ121" s="823"/>
    </row>
    <row r="122" spans="1:130" s="226" customFormat="1" ht="26.25" customHeight="1" x14ac:dyDescent="0.15">
      <c r="A122" s="848"/>
      <c r="B122" s="849"/>
      <c r="C122" s="843" t="s">
        <v>447</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127</v>
      </c>
      <c r="AB122" s="808"/>
      <c r="AC122" s="808"/>
      <c r="AD122" s="808"/>
      <c r="AE122" s="809"/>
      <c r="AF122" s="810" t="s">
        <v>127</v>
      </c>
      <c r="AG122" s="808"/>
      <c r="AH122" s="808"/>
      <c r="AI122" s="808"/>
      <c r="AJ122" s="809"/>
      <c r="AK122" s="810" t="s">
        <v>433</v>
      </c>
      <c r="AL122" s="808"/>
      <c r="AM122" s="808"/>
      <c r="AN122" s="808"/>
      <c r="AO122" s="809"/>
      <c r="AP122" s="852" t="s">
        <v>127</v>
      </c>
      <c r="AQ122" s="853"/>
      <c r="AR122" s="853"/>
      <c r="AS122" s="853"/>
      <c r="AT122" s="854"/>
      <c r="AU122" s="911"/>
      <c r="AV122" s="912"/>
      <c r="AW122" s="912"/>
      <c r="AX122" s="912"/>
      <c r="AY122" s="913"/>
      <c r="AZ122" s="866" t="s">
        <v>468</v>
      </c>
      <c r="BA122" s="867"/>
      <c r="BB122" s="867"/>
      <c r="BC122" s="867"/>
      <c r="BD122" s="867"/>
      <c r="BE122" s="867"/>
      <c r="BF122" s="867"/>
      <c r="BG122" s="867"/>
      <c r="BH122" s="867"/>
      <c r="BI122" s="867"/>
      <c r="BJ122" s="867"/>
      <c r="BK122" s="867"/>
      <c r="BL122" s="867"/>
      <c r="BM122" s="867"/>
      <c r="BN122" s="867"/>
      <c r="BO122" s="867"/>
      <c r="BP122" s="868"/>
      <c r="BQ122" s="907">
        <v>2325120</v>
      </c>
      <c r="BR122" s="873"/>
      <c r="BS122" s="873"/>
      <c r="BT122" s="873"/>
      <c r="BU122" s="873"/>
      <c r="BV122" s="873">
        <v>2329108</v>
      </c>
      <c r="BW122" s="873"/>
      <c r="BX122" s="873"/>
      <c r="BY122" s="873"/>
      <c r="BZ122" s="873"/>
      <c r="CA122" s="873">
        <v>2260518</v>
      </c>
      <c r="CB122" s="873"/>
      <c r="CC122" s="873"/>
      <c r="CD122" s="873"/>
      <c r="CE122" s="873"/>
      <c r="CF122" s="874">
        <v>114.3</v>
      </c>
      <c r="CG122" s="875"/>
      <c r="CH122" s="875"/>
      <c r="CI122" s="875"/>
      <c r="CJ122" s="875"/>
      <c r="CK122" s="897"/>
      <c r="CL122" s="883"/>
      <c r="CM122" s="883"/>
      <c r="CN122" s="883"/>
      <c r="CO122" s="884"/>
      <c r="CP122" s="863" t="s">
        <v>469</v>
      </c>
      <c r="CQ122" s="864"/>
      <c r="CR122" s="864"/>
      <c r="CS122" s="864"/>
      <c r="CT122" s="864"/>
      <c r="CU122" s="864"/>
      <c r="CV122" s="864"/>
      <c r="CW122" s="864"/>
      <c r="CX122" s="864"/>
      <c r="CY122" s="864"/>
      <c r="CZ122" s="864"/>
      <c r="DA122" s="864"/>
      <c r="DB122" s="864"/>
      <c r="DC122" s="864"/>
      <c r="DD122" s="864"/>
      <c r="DE122" s="864"/>
      <c r="DF122" s="865"/>
      <c r="DG122" s="844" t="s">
        <v>127</v>
      </c>
      <c r="DH122" s="845"/>
      <c r="DI122" s="845"/>
      <c r="DJ122" s="845"/>
      <c r="DK122" s="845"/>
      <c r="DL122" s="845" t="s">
        <v>127</v>
      </c>
      <c r="DM122" s="845"/>
      <c r="DN122" s="845"/>
      <c r="DO122" s="845"/>
      <c r="DP122" s="845"/>
      <c r="DQ122" s="845" t="s">
        <v>127</v>
      </c>
      <c r="DR122" s="845"/>
      <c r="DS122" s="845"/>
      <c r="DT122" s="845"/>
      <c r="DU122" s="845"/>
      <c r="DV122" s="822" t="s">
        <v>127</v>
      </c>
      <c r="DW122" s="822"/>
      <c r="DX122" s="822"/>
      <c r="DY122" s="822"/>
      <c r="DZ122" s="823"/>
    </row>
    <row r="123" spans="1:130" s="226" customFormat="1" ht="26.25" customHeight="1" x14ac:dyDescent="0.15">
      <c r="A123" s="848"/>
      <c r="B123" s="849"/>
      <c r="C123" s="843" t="s">
        <v>453</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435</v>
      </c>
      <c r="AB123" s="808"/>
      <c r="AC123" s="808"/>
      <c r="AD123" s="808"/>
      <c r="AE123" s="809"/>
      <c r="AF123" s="810" t="s">
        <v>127</v>
      </c>
      <c r="AG123" s="808"/>
      <c r="AH123" s="808"/>
      <c r="AI123" s="808"/>
      <c r="AJ123" s="809"/>
      <c r="AK123" s="810" t="s">
        <v>127</v>
      </c>
      <c r="AL123" s="808"/>
      <c r="AM123" s="808"/>
      <c r="AN123" s="808"/>
      <c r="AO123" s="809"/>
      <c r="AP123" s="852" t="s">
        <v>127</v>
      </c>
      <c r="AQ123" s="853"/>
      <c r="AR123" s="853"/>
      <c r="AS123" s="853"/>
      <c r="AT123" s="854"/>
      <c r="AU123" s="914"/>
      <c r="AV123" s="915"/>
      <c r="AW123" s="915"/>
      <c r="AX123" s="915"/>
      <c r="AY123" s="915"/>
      <c r="AZ123" s="247" t="s">
        <v>185</v>
      </c>
      <c r="BA123" s="247"/>
      <c r="BB123" s="247"/>
      <c r="BC123" s="247"/>
      <c r="BD123" s="247"/>
      <c r="BE123" s="247"/>
      <c r="BF123" s="247"/>
      <c r="BG123" s="247"/>
      <c r="BH123" s="247"/>
      <c r="BI123" s="247"/>
      <c r="BJ123" s="247"/>
      <c r="BK123" s="247"/>
      <c r="BL123" s="247"/>
      <c r="BM123" s="247"/>
      <c r="BN123" s="247"/>
      <c r="BO123" s="905" t="s">
        <v>470</v>
      </c>
      <c r="BP123" s="906"/>
      <c r="BQ123" s="860">
        <v>5463772</v>
      </c>
      <c r="BR123" s="861"/>
      <c r="BS123" s="861"/>
      <c r="BT123" s="861"/>
      <c r="BU123" s="861"/>
      <c r="BV123" s="861">
        <v>5492021</v>
      </c>
      <c r="BW123" s="861"/>
      <c r="BX123" s="861"/>
      <c r="BY123" s="861"/>
      <c r="BZ123" s="861"/>
      <c r="CA123" s="861">
        <v>5603059</v>
      </c>
      <c r="CB123" s="861"/>
      <c r="CC123" s="861"/>
      <c r="CD123" s="861"/>
      <c r="CE123" s="861"/>
      <c r="CF123" s="776"/>
      <c r="CG123" s="777"/>
      <c r="CH123" s="777"/>
      <c r="CI123" s="777"/>
      <c r="CJ123" s="862"/>
      <c r="CK123" s="897"/>
      <c r="CL123" s="883"/>
      <c r="CM123" s="883"/>
      <c r="CN123" s="883"/>
      <c r="CO123" s="884"/>
      <c r="CP123" s="863" t="s">
        <v>471</v>
      </c>
      <c r="CQ123" s="864"/>
      <c r="CR123" s="864"/>
      <c r="CS123" s="864"/>
      <c r="CT123" s="864"/>
      <c r="CU123" s="864"/>
      <c r="CV123" s="864"/>
      <c r="CW123" s="864"/>
      <c r="CX123" s="864"/>
      <c r="CY123" s="864"/>
      <c r="CZ123" s="864"/>
      <c r="DA123" s="864"/>
      <c r="DB123" s="864"/>
      <c r="DC123" s="864"/>
      <c r="DD123" s="864"/>
      <c r="DE123" s="864"/>
      <c r="DF123" s="865"/>
      <c r="DG123" s="807" t="s">
        <v>435</v>
      </c>
      <c r="DH123" s="808"/>
      <c r="DI123" s="808"/>
      <c r="DJ123" s="808"/>
      <c r="DK123" s="809"/>
      <c r="DL123" s="810" t="s">
        <v>435</v>
      </c>
      <c r="DM123" s="808"/>
      <c r="DN123" s="808"/>
      <c r="DO123" s="808"/>
      <c r="DP123" s="809"/>
      <c r="DQ123" s="810" t="s">
        <v>435</v>
      </c>
      <c r="DR123" s="808"/>
      <c r="DS123" s="808"/>
      <c r="DT123" s="808"/>
      <c r="DU123" s="809"/>
      <c r="DV123" s="852" t="s">
        <v>435</v>
      </c>
      <c r="DW123" s="853"/>
      <c r="DX123" s="853"/>
      <c r="DY123" s="853"/>
      <c r="DZ123" s="854"/>
    </row>
    <row r="124" spans="1:130" s="226" customFormat="1" ht="26.25" customHeight="1" thickBot="1" x14ac:dyDescent="0.2">
      <c r="A124" s="848"/>
      <c r="B124" s="849"/>
      <c r="C124" s="843" t="s">
        <v>456</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435</v>
      </c>
      <c r="AB124" s="808"/>
      <c r="AC124" s="808"/>
      <c r="AD124" s="808"/>
      <c r="AE124" s="809"/>
      <c r="AF124" s="810" t="s">
        <v>435</v>
      </c>
      <c r="AG124" s="808"/>
      <c r="AH124" s="808"/>
      <c r="AI124" s="808"/>
      <c r="AJ124" s="809"/>
      <c r="AK124" s="810" t="s">
        <v>435</v>
      </c>
      <c r="AL124" s="808"/>
      <c r="AM124" s="808"/>
      <c r="AN124" s="808"/>
      <c r="AO124" s="809"/>
      <c r="AP124" s="852" t="s">
        <v>127</v>
      </c>
      <c r="AQ124" s="853"/>
      <c r="AR124" s="853"/>
      <c r="AS124" s="853"/>
      <c r="AT124" s="854"/>
      <c r="AU124" s="855" t="s">
        <v>472</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435</v>
      </c>
      <c r="BR124" s="859"/>
      <c r="BS124" s="859"/>
      <c r="BT124" s="859"/>
      <c r="BU124" s="859"/>
      <c r="BV124" s="859" t="s">
        <v>435</v>
      </c>
      <c r="BW124" s="859"/>
      <c r="BX124" s="859"/>
      <c r="BY124" s="859"/>
      <c r="BZ124" s="859"/>
      <c r="CA124" s="859" t="s">
        <v>435</v>
      </c>
      <c r="CB124" s="859"/>
      <c r="CC124" s="859"/>
      <c r="CD124" s="859"/>
      <c r="CE124" s="859"/>
      <c r="CF124" s="754"/>
      <c r="CG124" s="755"/>
      <c r="CH124" s="755"/>
      <c r="CI124" s="755"/>
      <c r="CJ124" s="890"/>
      <c r="CK124" s="898"/>
      <c r="CL124" s="898"/>
      <c r="CM124" s="898"/>
      <c r="CN124" s="898"/>
      <c r="CO124" s="899"/>
      <c r="CP124" s="863" t="s">
        <v>473</v>
      </c>
      <c r="CQ124" s="864"/>
      <c r="CR124" s="864"/>
      <c r="CS124" s="864"/>
      <c r="CT124" s="864"/>
      <c r="CU124" s="864"/>
      <c r="CV124" s="864"/>
      <c r="CW124" s="864"/>
      <c r="CX124" s="864"/>
      <c r="CY124" s="864"/>
      <c r="CZ124" s="864"/>
      <c r="DA124" s="864"/>
      <c r="DB124" s="864"/>
      <c r="DC124" s="864"/>
      <c r="DD124" s="864"/>
      <c r="DE124" s="864"/>
      <c r="DF124" s="865"/>
      <c r="DG124" s="791" t="s">
        <v>433</v>
      </c>
      <c r="DH124" s="792"/>
      <c r="DI124" s="792"/>
      <c r="DJ124" s="792"/>
      <c r="DK124" s="793"/>
      <c r="DL124" s="794" t="s">
        <v>433</v>
      </c>
      <c r="DM124" s="792"/>
      <c r="DN124" s="792"/>
      <c r="DO124" s="792"/>
      <c r="DP124" s="793"/>
      <c r="DQ124" s="794" t="s">
        <v>127</v>
      </c>
      <c r="DR124" s="792"/>
      <c r="DS124" s="792"/>
      <c r="DT124" s="792"/>
      <c r="DU124" s="793"/>
      <c r="DV124" s="876" t="s">
        <v>433</v>
      </c>
      <c r="DW124" s="877"/>
      <c r="DX124" s="877"/>
      <c r="DY124" s="877"/>
      <c r="DZ124" s="878"/>
    </row>
    <row r="125" spans="1:130" s="226" customFormat="1" ht="26.25" customHeight="1" x14ac:dyDescent="0.15">
      <c r="A125" s="848"/>
      <c r="B125" s="849"/>
      <c r="C125" s="843" t="s">
        <v>458</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127</v>
      </c>
      <c r="AB125" s="808"/>
      <c r="AC125" s="808"/>
      <c r="AD125" s="808"/>
      <c r="AE125" s="809"/>
      <c r="AF125" s="810" t="s">
        <v>433</v>
      </c>
      <c r="AG125" s="808"/>
      <c r="AH125" s="808"/>
      <c r="AI125" s="808"/>
      <c r="AJ125" s="809"/>
      <c r="AK125" s="810" t="s">
        <v>127</v>
      </c>
      <c r="AL125" s="808"/>
      <c r="AM125" s="808"/>
      <c r="AN125" s="808"/>
      <c r="AO125" s="809"/>
      <c r="AP125" s="852" t="s">
        <v>127</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474</v>
      </c>
      <c r="CL125" s="880"/>
      <c r="CM125" s="880"/>
      <c r="CN125" s="880"/>
      <c r="CO125" s="881"/>
      <c r="CP125" s="888" t="s">
        <v>475</v>
      </c>
      <c r="CQ125" s="836"/>
      <c r="CR125" s="836"/>
      <c r="CS125" s="836"/>
      <c r="CT125" s="836"/>
      <c r="CU125" s="836"/>
      <c r="CV125" s="836"/>
      <c r="CW125" s="836"/>
      <c r="CX125" s="836"/>
      <c r="CY125" s="836"/>
      <c r="CZ125" s="836"/>
      <c r="DA125" s="836"/>
      <c r="DB125" s="836"/>
      <c r="DC125" s="836"/>
      <c r="DD125" s="836"/>
      <c r="DE125" s="836"/>
      <c r="DF125" s="837"/>
      <c r="DG125" s="889" t="s">
        <v>127</v>
      </c>
      <c r="DH125" s="870"/>
      <c r="DI125" s="870"/>
      <c r="DJ125" s="870"/>
      <c r="DK125" s="870"/>
      <c r="DL125" s="870" t="s">
        <v>127</v>
      </c>
      <c r="DM125" s="870"/>
      <c r="DN125" s="870"/>
      <c r="DO125" s="870"/>
      <c r="DP125" s="870"/>
      <c r="DQ125" s="870" t="s">
        <v>127</v>
      </c>
      <c r="DR125" s="870"/>
      <c r="DS125" s="870"/>
      <c r="DT125" s="870"/>
      <c r="DU125" s="870"/>
      <c r="DV125" s="871" t="s">
        <v>127</v>
      </c>
      <c r="DW125" s="871"/>
      <c r="DX125" s="871"/>
      <c r="DY125" s="871"/>
      <c r="DZ125" s="872"/>
    </row>
    <row r="126" spans="1:130" s="226" customFormat="1" ht="26.25" customHeight="1" thickBot="1" x14ac:dyDescent="0.2">
      <c r="A126" s="848"/>
      <c r="B126" s="849"/>
      <c r="C126" s="843" t="s">
        <v>460</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127</v>
      </c>
      <c r="AB126" s="808"/>
      <c r="AC126" s="808"/>
      <c r="AD126" s="808"/>
      <c r="AE126" s="809"/>
      <c r="AF126" s="810" t="s">
        <v>433</v>
      </c>
      <c r="AG126" s="808"/>
      <c r="AH126" s="808"/>
      <c r="AI126" s="808"/>
      <c r="AJ126" s="809"/>
      <c r="AK126" s="810" t="s">
        <v>433</v>
      </c>
      <c r="AL126" s="808"/>
      <c r="AM126" s="808"/>
      <c r="AN126" s="808"/>
      <c r="AO126" s="809"/>
      <c r="AP126" s="852" t="s">
        <v>127</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476</v>
      </c>
      <c r="CQ126" s="780"/>
      <c r="CR126" s="780"/>
      <c r="CS126" s="780"/>
      <c r="CT126" s="780"/>
      <c r="CU126" s="780"/>
      <c r="CV126" s="780"/>
      <c r="CW126" s="780"/>
      <c r="CX126" s="780"/>
      <c r="CY126" s="780"/>
      <c r="CZ126" s="780"/>
      <c r="DA126" s="780"/>
      <c r="DB126" s="780"/>
      <c r="DC126" s="780"/>
      <c r="DD126" s="780"/>
      <c r="DE126" s="780"/>
      <c r="DF126" s="781"/>
      <c r="DG126" s="844" t="s">
        <v>127</v>
      </c>
      <c r="DH126" s="845"/>
      <c r="DI126" s="845"/>
      <c r="DJ126" s="845"/>
      <c r="DK126" s="845"/>
      <c r="DL126" s="845" t="s">
        <v>127</v>
      </c>
      <c r="DM126" s="845"/>
      <c r="DN126" s="845"/>
      <c r="DO126" s="845"/>
      <c r="DP126" s="845"/>
      <c r="DQ126" s="845" t="s">
        <v>433</v>
      </c>
      <c r="DR126" s="845"/>
      <c r="DS126" s="845"/>
      <c r="DT126" s="845"/>
      <c r="DU126" s="845"/>
      <c r="DV126" s="822" t="s">
        <v>433</v>
      </c>
      <c r="DW126" s="822"/>
      <c r="DX126" s="822"/>
      <c r="DY126" s="822"/>
      <c r="DZ126" s="823"/>
    </row>
    <row r="127" spans="1:130" s="226" customFormat="1" ht="26.25" customHeight="1" x14ac:dyDescent="0.15">
      <c r="A127" s="850"/>
      <c r="B127" s="851"/>
      <c r="C127" s="866" t="s">
        <v>477</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127</v>
      </c>
      <c r="AB127" s="808"/>
      <c r="AC127" s="808"/>
      <c r="AD127" s="808"/>
      <c r="AE127" s="809"/>
      <c r="AF127" s="810" t="s">
        <v>433</v>
      </c>
      <c r="AG127" s="808"/>
      <c r="AH127" s="808"/>
      <c r="AI127" s="808"/>
      <c r="AJ127" s="809"/>
      <c r="AK127" s="810" t="s">
        <v>127</v>
      </c>
      <c r="AL127" s="808"/>
      <c r="AM127" s="808"/>
      <c r="AN127" s="808"/>
      <c r="AO127" s="809"/>
      <c r="AP127" s="852" t="s">
        <v>127</v>
      </c>
      <c r="AQ127" s="853"/>
      <c r="AR127" s="853"/>
      <c r="AS127" s="853"/>
      <c r="AT127" s="854"/>
      <c r="AU127" s="228"/>
      <c r="AV127" s="228"/>
      <c r="AW127" s="228"/>
      <c r="AX127" s="869" t="s">
        <v>478</v>
      </c>
      <c r="AY127" s="840"/>
      <c r="AZ127" s="840"/>
      <c r="BA127" s="840"/>
      <c r="BB127" s="840"/>
      <c r="BC127" s="840"/>
      <c r="BD127" s="840"/>
      <c r="BE127" s="841"/>
      <c r="BF127" s="839" t="s">
        <v>479</v>
      </c>
      <c r="BG127" s="840"/>
      <c r="BH127" s="840"/>
      <c r="BI127" s="840"/>
      <c r="BJ127" s="840"/>
      <c r="BK127" s="840"/>
      <c r="BL127" s="841"/>
      <c r="BM127" s="839" t="s">
        <v>480</v>
      </c>
      <c r="BN127" s="840"/>
      <c r="BO127" s="840"/>
      <c r="BP127" s="840"/>
      <c r="BQ127" s="840"/>
      <c r="BR127" s="840"/>
      <c r="BS127" s="841"/>
      <c r="BT127" s="839" t="s">
        <v>481</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482</v>
      </c>
      <c r="CQ127" s="780"/>
      <c r="CR127" s="780"/>
      <c r="CS127" s="780"/>
      <c r="CT127" s="780"/>
      <c r="CU127" s="780"/>
      <c r="CV127" s="780"/>
      <c r="CW127" s="780"/>
      <c r="CX127" s="780"/>
      <c r="CY127" s="780"/>
      <c r="CZ127" s="780"/>
      <c r="DA127" s="780"/>
      <c r="DB127" s="780"/>
      <c r="DC127" s="780"/>
      <c r="DD127" s="780"/>
      <c r="DE127" s="780"/>
      <c r="DF127" s="781"/>
      <c r="DG127" s="844" t="s">
        <v>127</v>
      </c>
      <c r="DH127" s="845"/>
      <c r="DI127" s="845"/>
      <c r="DJ127" s="845"/>
      <c r="DK127" s="845"/>
      <c r="DL127" s="845" t="s">
        <v>433</v>
      </c>
      <c r="DM127" s="845"/>
      <c r="DN127" s="845"/>
      <c r="DO127" s="845"/>
      <c r="DP127" s="845"/>
      <c r="DQ127" s="845" t="s">
        <v>127</v>
      </c>
      <c r="DR127" s="845"/>
      <c r="DS127" s="845"/>
      <c r="DT127" s="845"/>
      <c r="DU127" s="845"/>
      <c r="DV127" s="822" t="s">
        <v>127</v>
      </c>
      <c r="DW127" s="822"/>
      <c r="DX127" s="822"/>
      <c r="DY127" s="822"/>
      <c r="DZ127" s="823"/>
    </row>
    <row r="128" spans="1:130" s="226" customFormat="1" ht="26.25" customHeight="1" thickBot="1" x14ac:dyDescent="0.2">
      <c r="A128" s="824" t="s">
        <v>483</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484</v>
      </c>
      <c r="X128" s="826"/>
      <c r="Y128" s="826"/>
      <c r="Z128" s="827"/>
      <c r="AA128" s="828" t="s">
        <v>127</v>
      </c>
      <c r="AB128" s="829"/>
      <c r="AC128" s="829"/>
      <c r="AD128" s="829"/>
      <c r="AE128" s="830"/>
      <c r="AF128" s="831" t="s">
        <v>127</v>
      </c>
      <c r="AG128" s="829"/>
      <c r="AH128" s="829"/>
      <c r="AI128" s="829"/>
      <c r="AJ128" s="830"/>
      <c r="AK128" s="831" t="s">
        <v>433</v>
      </c>
      <c r="AL128" s="829"/>
      <c r="AM128" s="829"/>
      <c r="AN128" s="829"/>
      <c r="AO128" s="830"/>
      <c r="AP128" s="832"/>
      <c r="AQ128" s="833"/>
      <c r="AR128" s="833"/>
      <c r="AS128" s="833"/>
      <c r="AT128" s="834"/>
      <c r="AU128" s="228"/>
      <c r="AV128" s="228"/>
      <c r="AW128" s="228"/>
      <c r="AX128" s="835" t="s">
        <v>485</v>
      </c>
      <c r="AY128" s="836"/>
      <c r="AZ128" s="836"/>
      <c r="BA128" s="836"/>
      <c r="BB128" s="836"/>
      <c r="BC128" s="836"/>
      <c r="BD128" s="836"/>
      <c r="BE128" s="837"/>
      <c r="BF128" s="814" t="s">
        <v>127</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486</v>
      </c>
      <c r="CQ128" s="758"/>
      <c r="CR128" s="758"/>
      <c r="CS128" s="758"/>
      <c r="CT128" s="758"/>
      <c r="CU128" s="758"/>
      <c r="CV128" s="758"/>
      <c r="CW128" s="758"/>
      <c r="CX128" s="758"/>
      <c r="CY128" s="758"/>
      <c r="CZ128" s="758"/>
      <c r="DA128" s="758"/>
      <c r="DB128" s="758"/>
      <c r="DC128" s="758"/>
      <c r="DD128" s="758"/>
      <c r="DE128" s="758"/>
      <c r="DF128" s="759"/>
      <c r="DG128" s="818" t="s">
        <v>433</v>
      </c>
      <c r="DH128" s="819"/>
      <c r="DI128" s="819"/>
      <c r="DJ128" s="819"/>
      <c r="DK128" s="819"/>
      <c r="DL128" s="819" t="s">
        <v>433</v>
      </c>
      <c r="DM128" s="819"/>
      <c r="DN128" s="819"/>
      <c r="DO128" s="819"/>
      <c r="DP128" s="819"/>
      <c r="DQ128" s="819" t="s">
        <v>127</v>
      </c>
      <c r="DR128" s="819"/>
      <c r="DS128" s="819"/>
      <c r="DT128" s="819"/>
      <c r="DU128" s="819"/>
      <c r="DV128" s="820" t="s">
        <v>127</v>
      </c>
      <c r="DW128" s="820"/>
      <c r="DX128" s="820"/>
      <c r="DY128" s="820"/>
      <c r="DZ128" s="821"/>
    </row>
    <row r="129" spans="1:131" s="226" customFormat="1" ht="26.25" customHeight="1" x14ac:dyDescent="0.15">
      <c r="A129" s="802" t="s">
        <v>104</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487</v>
      </c>
      <c r="X129" s="805"/>
      <c r="Y129" s="805"/>
      <c r="Z129" s="806"/>
      <c r="AA129" s="807">
        <v>1949314</v>
      </c>
      <c r="AB129" s="808"/>
      <c r="AC129" s="808"/>
      <c r="AD129" s="808"/>
      <c r="AE129" s="809"/>
      <c r="AF129" s="810">
        <v>2063121</v>
      </c>
      <c r="AG129" s="808"/>
      <c r="AH129" s="808"/>
      <c r="AI129" s="808"/>
      <c r="AJ129" s="809"/>
      <c r="AK129" s="810">
        <v>2254190</v>
      </c>
      <c r="AL129" s="808"/>
      <c r="AM129" s="808"/>
      <c r="AN129" s="808"/>
      <c r="AO129" s="809"/>
      <c r="AP129" s="811"/>
      <c r="AQ129" s="812"/>
      <c r="AR129" s="812"/>
      <c r="AS129" s="812"/>
      <c r="AT129" s="813"/>
      <c r="AU129" s="229"/>
      <c r="AV129" s="229"/>
      <c r="AW129" s="229"/>
      <c r="AX129" s="779" t="s">
        <v>488</v>
      </c>
      <c r="AY129" s="780"/>
      <c r="AZ129" s="780"/>
      <c r="BA129" s="780"/>
      <c r="BB129" s="780"/>
      <c r="BC129" s="780"/>
      <c r="BD129" s="780"/>
      <c r="BE129" s="781"/>
      <c r="BF129" s="798" t="s">
        <v>127</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489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490</v>
      </c>
      <c r="X130" s="805"/>
      <c r="Y130" s="805"/>
      <c r="Z130" s="806"/>
      <c r="AA130" s="807">
        <v>295267</v>
      </c>
      <c r="AB130" s="808"/>
      <c r="AC130" s="808"/>
      <c r="AD130" s="808"/>
      <c r="AE130" s="809"/>
      <c r="AF130" s="810">
        <v>282692</v>
      </c>
      <c r="AG130" s="808"/>
      <c r="AH130" s="808"/>
      <c r="AI130" s="808"/>
      <c r="AJ130" s="809"/>
      <c r="AK130" s="810">
        <v>276971</v>
      </c>
      <c r="AL130" s="808"/>
      <c r="AM130" s="808"/>
      <c r="AN130" s="808"/>
      <c r="AO130" s="809"/>
      <c r="AP130" s="811"/>
      <c r="AQ130" s="812"/>
      <c r="AR130" s="812"/>
      <c r="AS130" s="812"/>
      <c r="AT130" s="813"/>
      <c r="AU130" s="229"/>
      <c r="AV130" s="229"/>
      <c r="AW130" s="229"/>
      <c r="AX130" s="779" t="s">
        <v>491</v>
      </c>
      <c r="AY130" s="780"/>
      <c r="AZ130" s="780"/>
      <c r="BA130" s="780"/>
      <c r="BB130" s="780"/>
      <c r="BC130" s="780"/>
      <c r="BD130" s="780"/>
      <c r="BE130" s="781"/>
      <c r="BF130" s="782">
        <v>5.7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492</v>
      </c>
      <c r="X131" s="789"/>
      <c r="Y131" s="789"/>
      <c r="Z131" s="790"/>
      <c r="AA131" s="791">
        <v>1654047</v>
      </c>
      <c r="AB131" s="792"/>
      <c r="AC131" s="792"/>
      <c r="AD131" s="792"/>
      <c r="AE131" s="793"/>
      <c r="AF131" s="794">
        <v>1780429</v>
      </c>
      <c r="AG131" s="792"/>
      <c r="AH131" s="792"/>
      <c r="AI131" s="792"/>
      <c r="AJ131" s="793"/>
      <c r="AK131" s="794">
        <v>1977219</v>
      </c>
      <c r="AL131" s="792"/>
      <c r="AM131" s="792"/>
      <c r="AN131" s="792"/>
      <c r="AO131" s="793"/>
      <c r="AP131" s="795"/>
      <c r="AQ131" s="796"/>
      <c r="AR131" s="796"/>
      <c r="AS131" s="796"/>
      <c r="AT131" s="797"/>
      <c r="AU131" s="229"/>
      <c r="AV131" s="229"/>
      <c r="AW131" s="229"/>
      <c r="AX131" s="757" t="s">
        <v>493</v>
      </c>
      <c r="AY131" s="758"/>
      <c r="AZ131" s="758"/>
      <c r="BA131" s="758"/>
      <c r="BB131" s="758"/>
      <c r="BC131" s="758"/>
      <c r="BD131" s="758"/>
      <c r="BE131" s="759"/>
      <c r="BF131" s="760" t="s">
        <v>127</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494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495</v>
      </c>
      <c r="W132" s="770"/>
      <c r="X132" s="770"/>
      <c r="Y132" s="770"/>
      <c r="Z132" s="771"/>
      <c r="AA132" s="772">
        <v>5.9647639999999997</v>
      </c>
      <c r="AB132" s="773"/>
      <c r="AC132" s="773"/>
      <c r="AD132" s="773"/>
      <c r="AE132" s="774"/>
      <c r="AF132" s="775">
        <v>5.9070594779999999</v>
      </c>
      <c r="AG132" s="773"/>
      <c r="AH132" s="773"/>
      <c r="AI132" s="773"/>
      <c r="AJ132" s="774"/>
      <c r="AK132" s="775">
        <v>5.2497472460000001</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496</v>
      </c>
      <c r="W133" s="749"/>
      <c r="X133" s="749"/>
      <c r="Y133" s="749"/>
      <c r="Z133" s="750"/>
      <c r="AA133" s="751">
        <v>5.9</v>
      </c>
      <c r="AB133" s="752"/>
      <c r="AC133" s="752"/>
      <c r="AD133" s="752"/>
      <c r="AE133" s="753"/>
      <c r="AF133" s="751">
        <v>5.9</v>
      </c>
      <c r="AG133" s="752"/>
      <c r="AH133" s="752"/>
      <c r="AI133" s="752"/>
      <c r="AJ133" s="753"/>
      <c r="AK133" s="751">
        <v>5.7</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kWmuaJtFOkdEzvYbMKh4edATEUUrvnBG+v8uhejiuRoooIrTw6E2Rhx21DFqjJdaVABWJDPXWW8HtIK4eI9Hg==" saltValue="m1jOz5iP/5lGLkrRjnhEH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0+JgvTqIG7LWNmL49xOkNL7kqnr7tlwpR3OlODvkz4UoZnjYKcQUfbmzML+9QQV2X1PNJuC60WSP2/EXn9HKg==" saltValue="vOrU66r4f7cpM9QffQuTL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500</v>
      </c>
      <c r="AP7" s="268"/>
      <c r="AQ7" s="269" t="s">
        <v>501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502</v>
      </c>
      <c r="AQ8" s="275" t="s">
        <v>503</v>
      </c>
      <c r="AR8" s="276" t="s">
        <v>504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505</v>
      </c>
      <c r="AL9" s="1159"/>
      <c r="AM9" s="1159"/>
      <c r="AN9" s="1160"/>
      <c r="AO9" s="277">
        <v>623014</v>
      </c>
      <c r="AP9" s="277">
        <v>246348</v>
      </c>
      <c r="AQ9" s="278">
        <v>242692</v>
      </c>
      <c r="AR9" s="279">
        <v>1.5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506</v>
      </c>
      <c r="AL10" s="1159"/>
      <c r="AM10" s="1159"/>
      <c r="AN10" s="1160"/>
      <c r="AO10" s="280">
        <v>6243</v>
      </c>
      <c r="AP10" s="280">
        <v>2469</v>
      </c>
      <c r="AQ10" s="281">
        <v>27094</v>
      </c>
      <c r="AR10" s="282">
        <v>-90.9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507</v>
      </c>
      <c r="AL11" s="1159"/>
      <c r="AM11" s="1159"/>
      <c r="AN11" s="1160"/>
      <c r="AO11" s="280" t="s">
        <v>508</v>
      </c>
      <c r="AP11" s="280" t="s">
        <v>508</v>
      </c>
      <c r="AQ11" s="281">
        <v>4163</v>
      </c>
      <c r="AR11" s="282" t="s">
        <v>508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509</v>
      </c>
      <c r="AL12" s="1159"/>
      <c r="AM12" s="1159"/>
      <c r="AN12" s="1160"/>
      <c r="AO12" s="280" t="s">
        <v>508</v>
      </c>
      <c r="AP12" s="280" t="s">
        <v>508</v>
      </c>
      <c r="AQ12" s="281" t="s">
        <v>508</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510</v>
      </c>
      <c r="AL13" s="1159"/>
      <c r="AM13" s="1159"/>
      <c r="AN13" s="1160"/>
      <c r="AO13" s="280" t="s">
        <v>508</v>
      </c>
      <c r="AP13" s="280" t="s">
        <v>508</v>
      </c>
      <c r="AQ13" s="281">
        <v>8881</v>
      </c>
      <c r="AR13" s="282" t="s">
        <v>508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511</v>
      </c>
      <c r="AL14" s="1159"/>
      <c r="AM14" s="1159"/>
      <c r="AN14" s="1160"/>
      <c r="AO14" s="280">
        <v>18188</v>
      </c>
      <c r="AP14" s="280">
        <v>7192</v>
      </c>
      <c r="AQ14" s="281">
        <v>5165</v>
      </c>
      <c r="AR14" s="282">
        <v>39.200000000000003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512</v>
      </c>
      <c r="AL15" s="1162"/>
      <c r="AM15" s="1162"/>
      <c r="AN15" s="1163"/>
      <c r="AO15" s="280">
        <v>-55639</v>
      </c>
      <c r="AP15" s="280">
        <v>-22000</v>
      </c>
      <c r="AQ15" s="281">
        <v>-18870</v>
      </c>
      <c r="AR15" s="282">
        <v>16.600000000000001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185</v>
      </c>
      <c r="AL16" s="1162"/>
      <c r="AM16" s="1162"/>
      <c r="AN16" s="1163"/>
      <c r="AO16" s="280">
        <v>591806</v>
      </c>
      <c r="AP16" s="280">
        <v>234008</v>
      </c>
      <c r="AQ16" s="281">
        <v>269124</v>
      </c>
      <c r="AR16" s="282">
        <v>-13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517</v>
      </c>
      <c r="AL21" s="1165"/>
      <c r="AM21" s="1165"/>
      <c r="AN21" s="1166"/>
      <c r="AO21" s="293">
        <v>22.54</v>
      </c>
      <c r="AP21" s="294">
        <v>24.07</v>
      </c>
      <c r="AQ21" s="295">
        <v>-1.53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518</v>
      </c>
      <c r="AL22" s="1165"/>
      <c r="AM22" s="1165"/>
      <c r="AN22" s="1166"/>
      <c r="AO22" s="298">
        <v>100.5</v>
      </c>
      <c r="AP22" s="299">
        <v>94.6</v>
      </c>
      <c r="AQ22" s="300">
        <v>5.9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519</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500</v>
      </c>
      <c r="AP30" s="268"/>
      <c r="AQ30" s="269" t="s">
        <v>501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502</v>
      </c>
      <c r="AQ31" s="275" t="s">
        <v>503</v>
      </c>
      <c r="AR31" s="276" t="s">
        <v>504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522</v>
      </c>
      <c r="AL32" s="1149"/>
      <c r="AM32" s="1149"/>
      <c r="AN32" s="1150"/>
      <c r="AO32" s="308">
        <v>346208</v>
      </c>
      <c r="AP32" s="308">
        <v>136895</v>
      </c>
      <c r="AQ32" s="309">
        <v>141234</v>
      </c>
      <c r="AR32" s="310">
        <v>-3.1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523</v>
      </c>
      <c r="AL33" s="1149"/>
      <c r="AM33" s="1149"/>
      <c r="AN33" s="1150"/>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524</v>
      </c>
      <c r="AL34" s="1149"/>
      <c r="AM34" s="1149"/>
      <c r="AN34" s="1150"/>
      <c r="AO34" s="308" t="s">
        <v>508</v>
      </c>
      <c r="AP34" s="308" t="s">
        <v>508</v>
      </c>
      <c r="AQ34" s="309" t="s">
        <v>508</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525</v>
      </c>
      <c r="AL35" s="1149"/>
      <c r="AM35" s="1149"/>
      <c r="AN35" s="1150"/>
      <c r="AO35" s="308">
        <v>20663</v>
      </c>
      <c r="AP35" s="308">
        <v>8170</v>
      </c>
      <c r="AQ35" s="309">
        <v>30523</v>
      </c>
      <c r="AR35" s="310">
        <v>-73.2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526</v>
      </c>
      <c r="AL36" s="1149"/>
      <c r="AM36" s="1149"/>
      <c r="AN36" s="1150"/>
      <c r="AO36" s="308">
        <v>13899</v>
      </c>
      <c r="AP36" s="308">
        <v>5496</v>
      </c>
      <c r="AQ36" s="309">
        <v>4602</v>
      </c>
      <c r="AR36" s="310">
        <v>19.399999999999999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527</v>
      </c>
      <c r="AL37" s="1149"/>
      <c r="AM37" s="1149"/>
      <c r="AN37" s="1150"/>
      <c r="AO37" s="308" t="s">
        <v>508</v>
      </c>
      <c r="AP37" s="308" t="s">
        <v>508</v>
      </c>
      <c r="AQ37" s="309">
        <v>937</v>
      </c>
      <c r="AR37" s="310" t="s">
        <v>508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528</v>
      </c>
      <c r="AL38" s="1152"/>
      <c r="AM38" s="1152"/>
      <c r="AN38" s="1153"/>
      <c r="AO38" s="311" t="s">
        <v>508</v>
      </c>
      <c r="AP38" s="311" t="s">
        <v>508</v>
      </c>
      <c r="AQ38" s="312">
        <v>14</v>
      </c>
      <c r="AR38" s="300" t="s">
        <v>508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529</v>
      </c>
      <c r="AL39" s="1152"/>
      <c r="AM39" s="1152"/>
      <c r="AN39" s="1153"/>
      <c r="AO39" s="308" t="s">
        <v>508</v>
      </c>
      <c r="AP39" s="308" t="s">
        <v>508</v>
      </c>
      <c r="AQ39" s="309">
        <v>-6455</v>
      </c>
      <c r="AR39" s="310" t="s">
        <v>508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530</v>
      </c>
      <c r="AL40" s="1149"/>
      <c r="AM40" s="1149"/>
      <c r="AN40" s="1150"/>
      <c r="AO40" s="308">
        <v>-276971</v>
      </c>
      <c r="AP40" s="308">
        <v>-109518</v>
      </c>
      <c r="AQ40" s="309">
        <v>-126702</v>
      </c>
      <c r="AR40" s="310">
        <v>-13.6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294</v>
      </c>
      <c r="AL41" s="1155"/>
      <c r="AM41" s="1155"/>
      <c r="AN41" s="1156"/>
      <c r="AO41" s="308">
        <v>103799</v>
      </c>
      <c r="AP41" s="308">
        <v>41043</v>
      </c>
      <c r="AQ41" s="309">
        <v>44155</v>
      </c>
      <c r="AR41" s="310">
        <v>-7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500</v>
      </c>
      <c r="AN49" s="1143" t="s">
        <v>534</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535</v>
      </c>
      <c r="AO50" s="325" t="s">
        <v>536</v>
      </c>
      <c r="AP50" s="326" t="s">
        <v>537</v>
      </c>
      <c r="AQ50" s="327" t="s">
        <v>538</v>
      </c>
      <c r="AR50" s="328" t="s">
        <v>539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480847</v>
      </c>
      <c r="AN51" s="330">
        <v>171608</v>
      </c>
      <c r="AO51" s="331">
        <v>2.5</v>
      </c>
      <c r="AP51" s="332">
        <v>317319</v>
      </c>
      <c r="AQ51" s="333">
        <v>2.2999999999999998</v>
      </c>
      <c r="AR51" s="334">
        <v>0.2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224699</v>
      </c>
      <c r="AN52" s="338">
        <v>80192</v>
      </c>
      <c r="AO52" s="339">
        <v>-14.5</v>
      </c>
      <c r="AP52" s="340">
        <v>164214</v>
      </c>
      <c r="AQ52" s="341">
        <v>4.2</v>
      </c>
      <c r="AR52" s="342">
        <v>-18.7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388093</v>
      </c>
      <c r="AN53" s="330">
        <v>141433</v>
      </c>
      <c r="AO53" s="331">
        <v>-17.600000000000001</v>
      </c>
      <c r="AP53" s="332">
        <v>289738</v>
      </c>
      <c r="AQ53" s="333">
        <v>-8.6999999999999993</v>
      </c>
      <c r="AR53" s="334">
        <v>-8.9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190074</v>
      </c>
      <c r="AN54" s="338">
        <v>69269</v>
      </c>
      <c r="AO54" s="339">
        <v>-13.6</v>
      </c>
      <c r="AP54" s="340">
        <v>156238</v>
      </c>
      <c r="AQ54" s="341">
        <v>-4.9000000000000004</v>
      </c>
      <c r="AR54" s="342">
        <v>-8.6999999999999993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526338</v>
      </c>
      <c r="AN55" s="330">
        <v>199220</v>
      </c>
      <c r="AO55" s="331">
        <v>40.9</v>
      </c>
      <c r="AP55" s="332">
        <v>316937</v>
      </c>
      <c r="AQ55" s="333">
        <v>9.4</v>
      </c>
      <c r="AR55" s="334">
        <v>31.5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145954</v>
      </c>
      <c r="AN56" s="338">
        <v>55244</v>
      </c>
      <c r="AO56" s="339">
        <v>-20.2</v>
      </c>
      <c r="AP56" s="340">
        <v>199150</v>
      </c>
      <c r="AQ56" s="341">
        <v>27.5</v>
      </c>
      <c r="AR56" s="342">
        <v>-47.7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295250</v>
      </c>
      <c r="AN57" s="330">
        <v>114394</v>
      </c>
      <c r="AO57" s="331">
        <v>-42.6</v>
      </c>
      <c r="AP57" s="332">
        <v>332350</v>
      </c>
      <c r="AQ57" s="333">
        <v>4.9000000000000004</v>
      </c>
      <c r="AR57" s="334">
        <v>-47.5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120602</v>
      </c>
      <c r="AN58" s="338">
        <v>46727</v>
      </c>
      <c r="AO58" s="339">
        <v>-15.4</v>
      </c>
      <c r="AP58" s="340">
        <v>200453</v>
      </c>
      <c r="AQ58" s="341">
        <v>0.7</v>
      </c>
      <c r="AR58" s="342">
        <v>-16.100000000000001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463504</v>
      </c>
      <c r="AN59" s="330">
        <v>183276</v>
      </c>
      <c r="AO59" s="331">
        <v>60.2</v>
      </c>
      <c r="AP59" s="332">
        <v>362690</v>
      </c>
      <c r="AQ59" s="333">
        <v>9.1</v>
      </c>
      <c r="AR59" s="334">
        <v>51.1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215242</v>
      </c>
      <c r="AN60" s="338">
        <v>85110</v>
      </c>
      <c r="AO60" s="339">
        <v>82.1</v>
      </c>
      <c r="AP60" s="340">
        <v>172580</v>
      </c>
      <c r="AQ60" s="341">
        <v>-13.9</v>
      </c>
      <c r="AR60" s="342">
        <v>96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430806</v>
      </c>
      <c r="AN61" s="345">
        <v>161986</v>
      </c>
      <c r="AO61" s="346">
        <v>8.6999999999999993</v>
      </c>
      <c r="AP61" s="347">
        <v>323807</v>
      </c>
      <c r="AQ61" s="348">
        <v>3.4</v>
      </c>
      <c r="AR61" s="334">
        <v>5.3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179314</v>
      </c>
      <c r="AN62" s="338">
        <v>67308</v>
      </c>
      <c r="AO62" s="339">
        <v>3.7</v>
      </c>
      <c r="AP62" s="340">
        <v>178527</v>
      </c>
      <c r="AQ62" s="341">
        <v>2.7</v>
      </c>
      <c r="AR62" s="342">
        <v>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NQVLfXkM2CbtIaLa44rHd/KtwymcWvgexNCCwWH3FpqFBAbP1zcZ+2CTSAKQ1MbRk88VP5o4gKD1sRKmm2K+/g==" saltValue="b6PkRtixooN7ct8aRb7wy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548</v>
      </c>
    </row>
    <row r="120" spans="125:125" ht="13.5" hidden="1" customHeight="1" x14ac:dyDescent="0.15"/>
    <row r="121" spans="125:125" ht="13.5" hidden="1" customHeight="1" x14ac:dyDescent="0.15">
      <c r="DU121" s="255"/>
    </row>
  </sheetData>
  <sheetProtection algorithmName="SHA-512" hashValue="pYX6mnd4XCk9jn1leWJwUa8Fk8wpwh+3UPNHtGtCg3rJzLe3LwfxPFzsxlmXb2PWV5R2hraI1DqVqcocY0O5ig==" saltValue="ktN9skHyoeS4815Zt5Wy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549</v>
      </c>
    </row>
  </sheetData>
  <sheetProtection algorithmName="SHA-512" hashValue="VhbtaTR6PPGiGmKD8QvLiHrWsI9TANJcsvj9MVMh3iEYvrQ3f0/0IGs1XsRojkjxoCQcAlwvnhDmpaVP5vz9rw==" saltValue="DJVCaUD2TjGw4YWYikp4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67" t="s">
        <v>3</v>
      </c>
      <c r="D47" s="1167"/>
      <c r="E47" s="1168"/>
      <c r="F47" s="11">
        <v>63.04</v>
      </c>
      <c r="G47" s="12">
        <v>60.66</v>
      </c>
      <c r="H47" s="12">
        <v>60.59</v>
      </c>
      <c r="I47" s="12">
        <v>57.28</v>
      </c>
      <c r="J47" s="13">
        <v>52.45</v>
      </c>
    </row>
    <row r="48" spans="2:10" ht="57.75" customHeight="1" x14ac:dyDescent="0.15">
      <c r="B48" s="14"/>
      <c r="C48" s="1169" t="s">
        <v>4</v>
      </c>
      <c r="D48" s="1169"/>
      <c r="E48" s="1170"/>
      <c r="F48" s="15">
        <v>17</v>
      </c>
      <c r="G48" s="16">
        <v>14.8</v>
      </c>
      <c r="H48" s="16">
        <v>20.149999999999999</v>
      </c>
      <c r="I48" s="16">
        <v>19.190000000000001</v>
      </c>
      <c r="J48" s="17">
        <v>24.4</v>
      </c>
    </row>
    <row r="49" spans="2:10" ht="57.75" customHeight="1" thickBot="1" x14ac:dyDescent="0.2">
      <c r="B49" s="18"/>
      <c r="C49" s="1171" t="s">
        <v>5</v>
      </c>
      <c r="D49" s="1171"/>
      <c r="E49" s="1172"/>
      <c r="F49" s="19" t="s">
        <v>555</v>
      </c>
      <c r="G49" s="20" t="s">
        <v>556</v>
      </c>
      <c r="H49" s="20">
        <v>5.41</v>
      </c>
      <c r="I49" s="20">
        <v>0.17</v>
      </c>
      <c r="J49" s="21">
        <v>6.86</v>
      </c>
    </row>
    <row r="50" spans="2:10" x14ac:dyDescent="0.15"/>
  </sheetData>
  <sheetProtection algorithmName="SHA-512" hashValue="sGD4QF/ngE73OTqgAFJr9B4LYEgNNj/K+LGK+J+vrsOotohex35eODkIwsxP0z1L/pTxW6D1tXCjj9AWzowYjQ==" saltValue="Nor1/Vc7KcG8e+83gzHF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2023-03-23T07:35:44Z</cp:lastPrinted>
  <dcterms:created xsi:type="dcterms:W3CDTF">2023-02-20T06:29:19Z</dcterms:created>
  <dcterms:modified xsi:type="dcterms:W3CDTF">2023-09-28T09:14:04Z</dcterms:modified>
  <cp:category/>
</cp:coreProperties>
</file>